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JDrury/Documents/Anna Joy/Manuscripts and Papers/Manuscripts/In Progress/Site 1264 Carbonate/Supplementary Information/Final revisions/Final tables for final submission/"/>
    </mc:Choice>
  </mc:AlternateContent>
  <xr:revisionPtr revIDLastSave="0" documentId="13_ncr:1_{8F57568D-F58F-A341-8BB7-24BBD23B274A}" xr6:coauthVersionLast="47" xr6:coauthVersionMax="47" xr10:uidLastSave="{00000000-0000-0000-0000-000000000000}"/>
  <bookViews>
    <workbookView xWindow="3300" yWindow="1120" windowWidth="30380" windowHeight="17860" xr2:uid="{2FFEDF11-E765-3A44-B769-914DDC636DA9}"/>
  </bookViews>
  <sheets>
    <sheet name="Revised offsets Hole 1264A" sheetId="1" r:id="rId1"/>
    <sheet name="Revised offsets Hole 1264B" sheetId="2" r:id="rId2"/>
    <sheet name="Revised offsets Hole 1264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M6" i="3"/>
  <c r="L6" i="3"/>
  <c r="K6" i="3"/>
  <c r="I6" i="3"/>
  <c r="H6" i="3"/>
  <c r="M35" i="2"/>
  <c r="L35" i="2"/>
  <c r="K35" i="2"/>
  <c r="I35" i="2"/>
  <c r="H35" i="2"/>
  <c r="M34" i="2"/>
  <c r="L34" i="2"/>
  <c r="K34" i="2"/>
  <c r="I34" i="2"/>
  <c r="H34" i="2"/>
  <c r="M33" i="2"/>
  <c r="L33" i="2"/>
  <c r="K33" i="2"/>
  <c r="I33" i="2"/>
  <c r="H33" i="2"/>
  <c r="M32" i="2"/>
  <c r="L32" i="2"/>
  <c r="K32" i="2"/>
  <c r="I32" i="2"/>
  <c r="H32" i="2"/>
  <c r="M31" i="2"/>
  <c r="L31" i="2"/>
  <c r="K31" i="2"/>
  <c r="I31" i="2"/>
  <c r="H31" i="2"/>
  <c r="M30" i="2"/>
  <c r="L30" i="2"/>
  <c r="K30" i="2"/>
  <c r="I30" i="2"/>
  <c r="H30" i="2"/>
  <c r="M29" i="2"/>
  <c r="L29" i="2"/>
  <c r="K29" i="2"/>
  <c r="I29" i="2"/>
  <c r="H29" i="2"/>
  <c r="M28" i="2"/>
  <c r="L28" i="2"/>
  <c r="K28" i="2"/>
  <c r="I28" i="2"/>
  <c r="H28" i="2"/>
  <c r="M27" i="2"/>
  <c r="L27" i="2"/>
  <c r="K27" i="2"/>
  <c r="I27" i="2"/>
  <c r="H27" i="2"/>
  <c r="M26" i="2"/>
  <c r="L26" i="2"/>
  <c r="K26" i="2"/>
  <c r="I26" i="2"/>
  <c r="H26" i="2"/>
  <c r="M25" i="2"/>
  <c r="L25" i="2"/>
  <c r="K25" i="2"/>
  <c r="I25" i="2"/>
  <c r="H25" i="2"/>
  <c r="M24" i="2"/>
  <c r="L24" i="2"/>
  <c r="K24" i="2"/>
  <c r="I24" i="2"/>
  <c r="H24" i="2"/>
  <c r="M23" i="2"/>
  <c r="L23" i="2"/>
  <c r="K23" i="2"/>
  <c r="I23" i="2"/>
  <c r="H23" i="2"/>
  <c r="M22" i="2"/>
  <c r="L22" i="2"/>
  <c r="K22" i="2"/>
  <c r="I22" i="2"/>
  <c r="H22" i="2"/>
  <c r="M21" i="2"/>
  <c r="L21" i="2"/>
  <c r="K21" i="2"/>
  <c r="I21" i="2"/>
  <c r="H21" i="2"/>
  <c r="M20" i="2"/>
  <c r="L20" i="2"/>
  <c r="K20" i="2"/>
  <c r="I20" i="2"/>
  <c r="H20" i="2"/>
  <c r="M19" i="2"/>
  <c r="L19" i="2"/>
  <c r="K19" i="2"/>
  <c r="I19" i="2"/>
  <c r="H19" i="2"/>
  <c r="M18" i="2"/>
  <c r="L18" i="2"/>
  <c r="K18" i="2"/>
  <c r="I18" i="2"/>
  <c r="H18" i="2"/>
  <c r="M17" i="2"/>
  <c r="L17" i="2"/>
  <c r="K17" i="2"/>
  <c r="I17" i="2"/>
  <c r="H17" i="2"/>
  <c r="M16" i="2"/>
  <c r="L16" i="2"/>
  <c r="K16" i="2"/>
  <c r="I16" i="2"/>
  <c r="H16" i="2"/>
  <c r="M15" i="2"/>
  <c r="L15" i="2"/>
  <c r="K15" i="2"/>
  <c r="I15" i="2"/>
  <c r="H15" i="2"/>
  <c r="M14" i="2"/>
  <c r="L14" i="2"/>
  <c r="K14" i="2"/>
  <c r="I14" i="2"/>
  <c r="H14" i="2"/>
  <c r="M13" i="2"/>
  <c r="L13" i="2"/>
  <c r="K13" i="2"/>
  <c r="I13" i="2"/>
  <c r="H13" i="2"/>
  <c r="M12" i="2"/>
  <c r="L12" i="2"/>
  <c r="K12" i="2"/>
  <c r="I12" i="2"/>
  <c r="H12" i="2"/>
  <c r="M11" i="2"/>
  <c r="L11" i="2"/>
  <c r="K11" i="2"/>
  <c r="I11" i="2"/>
  <c r="H11" i="2"/>
  <c r="M10" i="2"/>
  <c r="L10" i="2"/>
  <c r="K10" i="2"/>
  <c r="I10" i="2"/>
  <c r="H10" i="2"/>
  <c r="M9" i="2"/>
  <c r="L9" i="2"/>
  <c r="K9" i="2"/>
  <c r="I9" i="2"/>
  <c r="H9" i="2"/>
  <c r="M8" i="2"/>
  <c r="L8" i="2"/>
  <c r="K8" i="2"/>
  <c r="I8" i="2"/>
  <c r="H8" i="2"/>
  <c r="M7" i="2"/>
  <c r="L7" i="2"/>
  <c r="K7" i="2"/>
  <c r="I7" i="2"/>
  <c r="H7" i="2"/>
  <c r="M6" i="2"/>
  <c r="L6" i="2"/>
  <c r="K6" i="2"/>
  <c r="I6" i="2"/>
  <c r="H6" i="2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6" i="1"/>
  <c r="M6" i="1"/>
  <c r="K6" i="1"/>
  <c r="I7" i="1"/>
  <c r="I8" i="1"/>
  <c r="I9" i="1"/>
  <c r="I10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6" i="1"/>
  <c r="H6" i="1"/>
  <c r="K7" i="1"/>
  <c r="M7" i="1"/>
  <c r="K8" i="1"/>
  <c r="M8" i="1"/>
  <c r="K9" i="1"/>
  <c r="M9" i="1"/>
  <c r="K10" i="1"/>
  <c r="M10" i="1"/>
  <c r="K11" i="1"/>
  <c r="M11" i="1"/>
  <c r="K12" i="1"/>
  <c r="M12" i="1"/>
  <c r="K13" i="1"/>
  <c r="M13" i="1"/>
  <c r="K14" i="1"/>
  <c r="M14" i="1"/>
  <c r="K15" i="1"/>
  <c r="M15" i="1"/>
  <c r="K16" i="1"/>
  <c r="M16" i="1"/>
  <c r="K17" i="1"/>
  <c r="M17" i="1"/>
  <c r="K18" i="1"/>
  <c r="M18" i="1"/>
  <c r="K19" i="1"/>
  <c r="M19" i="1"/>
  <c r="K20" i="1"/>
  <c r="M20" i="1"/>
  <c r="K21" i="1"/>
  <c r="M21" i="1"/>
  <c r="K22" i="1"/>
  <c r="M22" i="1"/>
  <c r="K23" i="1"/>
  <c r="M23" i="1"/>
  <c r="K24" i="1"/>
  <c r="M24" i="1"/>
  <c r="K25" i="1"/>
  <c r="M25" i="1"/>
  <c r="K26" i="1"/>
  <c r="M26" i="1"/>
  <c r="K27" i="1"/>
  <c r="M27" i="1"/>
  <c r="K28" i="1"/>
  <c r="M28" i="1"/>
  <c r="K29" i="1"/>
  <c r="M29" i="1"/>
  <c r="K30" i="1"/>
  <c r="M30" i="1"/>
  <c r="K31" i="1"/>
  <c r="M31" i="1"/>
  <c r="K32" i="1"/>
  <c r="M32" i="1"/>
  <c r="K33" i="1"/>
  <c r="M33" i="1"/>
  <c r="K34" i="1"/>
  <c r="M34" i="1"/>
  <c r="K35" i="1"/>
  <c r="M35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</calcChain>
</file>

<file path=xl/sharedStrings.xml><?xml version="1.0" encoding="utf-8"?>
<sst xmlns="http://schemas.openxmlformats.org/spreadsheetml/2006/main" count="130" uniqueCount="51">
  <si>
    <t>Key</t>
  </si>
  <si>
    <t>Core</t>
  </si>
  <si>
    <t>1H</t>
  </si>
  <si>
    <t>2H</t>
  </si>
  <si>
    <t>3H</t>
  </si>
  <si>
    <t>4H</t>
  </si>
  <si>
    <t>5H</t>
  </si>
  <si>
    <t>6H</t>
  </si>
  <si>
    <t>7H</t>
  </si>
  <si>
    <t>8H</t>
  </si>
  <si>
    <t>9H</t>
  </si>
  <si>
    <t>10H</t>
  </si>
  <si>
    <t>11H</t>
  </si>
  <si>
    <t>12H</t>
  </si>
  <si>
    <t>13H</t>
  </si>
  <si>
    <t>14H</t>
  </si>
  <si>
    <t>15H</t>
  </si>
  <si>
    <t>16H</t>
  </si>
  <si>
    <t>17H</t>
  </si>
  <si>
    <t>18H</t>
  </si>
  <si>
    <t>19H</t>
  </si>
  <si>
    <t>20H</t>
  </si>
  <si>
    <t>21H</t>
  </si>
  <si>
    <t>22H</t>
  </si>
  <si>
    <t>23H</t>
  </si>
  <si>
    <t>24H</t>
  </si>
  <si>
    <t>25H</t>
  </si>
  <si>
    <t>26H</t>
  </si>
  <si>
    <t>208-1264A-</t>
  </si>
  <si>
    <t xml:space="preserve">Depth </t>
  </si>
  <si>
    <t>Shipboard Offset</t>
  </si>
  <si>
    <t>shipboard composite depth</t>
  </si>
  <si>
    <t>(m)</t>
  </si>
  <si>
    <t>Italics = shipboard splice, but shifted to accommodate new offsets higher in the section.</t>
  </si>
  <si>
    <t>(mbsf)</t>
  </si>
  <si>
    <t>(mcd)</t>
  </si>
  <si>
    <t>27H</t>
  </si>
  <si>
    <t>28H</t>
  </si>
  <si>
    <t>29H</t>
  </si>
  <si>
    <t>30H</t>
  </si>
  <si>
    <t>BOLD = changes compared to shipboard and Liebrand et al., 2016</t>
  </si>
  <si>
    <t>(rmcd - Liebrand et al., 2016)</t>
  </si>
  <si>
    <t>(rmcd - this study)</t>
  </si>
  <si>
    <t>208-1264B-</t>
  </si>
  <si>
    <t>208-1264C-</t>
  </si>
  <si>
    <t>Revised Offset L16</t>
  </si>
  <si>
    <t>Change in offset ship-D21 (this study)</t>
  </si>
  <si>
    <t>Change in offset L16-D21 (this study)</t>
  </si>
  <si>
    <t>L16 Revised composite depth</t>
  </si>
  <si>
    <t>D21 (this study) Revised composite depth</t>
  </si>
  <si>
    <t>Revised Offset D21 (this study)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</si>
</sst>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Helvetica"/>
      <family val="2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0" fillId="0" borderId="0" xfId="0" applyNumberFormat="1"/>
    <xf numFmtId="2" fontId="4" fillId="0" borderId="0" xfId="0" applyNumberFormat="1" applyFont="1"/>
    <xf numFmtId="0" fontId="1" fillId="0" borderId="0" xfId="0" applyFont="1"/>
    <xf numFmtId="0" fontId="4" fillId="0" borderId="0" xfId="0" applyFont="1"/>
    <xf numFmtId="2" fontId="0" fillId="0" borderId="0" xfId="0" applyNumberFormat="1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2BB45-0A7C-664F-9779-7580ADFAD498}">
  <dimension ref="A1:S70"/>
  <sheetViews>
    <sheetView tabSelected="1" topLeftCell="D1" workbookViewId="0">
      <selection activeCell="M1" sqref="M1:M1048576"/>
    </sheetView>
  </sheetViews>
  <sheetFormatPr baseColWidth="10" defaultRowHeight="16" x14ac:dyDescent="0.2"/>
  <cols>
    <col min="1" max="1" width="9.83203125" bestFit="1" customWidth="1"/>
    <col min="2" max="2" width="14.83203125" customWidth="1"/>
    <col min="3" max="3" width="5" customWidth="1"/>
    <col min="4" max="4" width="15" bestFit="1" customWidth="1"/>
    <col min="5" max="5" width="18.83203125" bestFit="1" customWidth="1"/>
    <col min="6" max="6" width="26.6640625" bestFit="1" customWidth="1"/>
    <col min="7" max="7" width="5" customWidth="1"/>
    <col min="8" max="8" width="34.5" customWidth="1"/>
    <col min="9" max="9" width="31.1640625" bestFit="1" customWidth="1"/>
    <col min="10" max="10" width="5" customWidth="1"/>
    <col min="11" max="11" width="23.6640625" bestFit="1" customWidth="1"/>
    <col min="12" max="12" width="27.6640625" bestFit="1" customWidth="1"/>
    <col min="13" max="13" width="36.1640625" bestFit="1" customWidth="1"/>
  </cols>
  <sheetData>
    <row r="1" spans="1:19" x14ac:dyDescent="0.2">
      <c r="A1" s="2" t="s">
        <v>0</v>
      </c>
      <c r="B1" s="7" t="s">
        <v>40</v>
      </c>
      <c r="C1" s="7"/>
      <c r="H1" s="8" t="s">
        <v>33</v>
      </c>
      <c r="I1" s="8"/>
      <c r="J1" s="8"/>
      <c r="K1" s="2"/>
      <c r="L1" s="2"/>
      <c r="P1" s="1"/>
      <c r="Q1" s="1"/>
      <c r="R1" s="1"/>
      <c r="S1" s="1"/>
    </row>
    <row r="3" spans="1:19" x14ac:dyDescent="0.2">
      <c r="A3" s="3" t="s">
        <v>1</v>
      </c>
      <c r="B3" s="3" t="s">
        <v>29</v>
      </c>
      <c r="C3" s="3"/>
      <c r="D3" s="3" t="s">
        <v>30</v>
      </c>
      <c r="E3" s="3" t="s">
        <v>45</v>
      </c>
      <c r="F3" s="3" t="s">
        <v>50</v>
      </c>
      <c r="G3" s="3"/>
      <c r="H3" s="3" t="s">
        <v>46</v>
      </c>
      <c r="I3" s="3" t="s">
        <v>47</v>
      </c>
      <c r="J3" s="3"/>
      <c r="K3" s="3" t="s">
        <v>31</v>
      </c>
      <c r="L3" s="3" t="s">
        <v>48</v>
      </c>
      <c r="M3" s="3" t="s">
        <v>49</v>
      </c>
    </row>
    <row r="4" spans="1:19" x14ac:dyDescent="0.2">
      <c r="A4" s="4"/>
      <c r="B4" s="4" t="s">
        <v>34</v>
      </c>
      <c r="C4" s="4"/>
      <c r="D4" s="4" t="s">
        <v>32</v>
      </c>
      <c r="E4" s="4" t="s">
        <v>32</v>
      </c>
      <c r="F4" s="4" t="s">
        <v>32</v>
      </c>
      <c r="G4" s="4"/>
      <c r="H4" s="4" t="s">
        <v>32</v>
      </c>
      <c r="I4" s="4" t="s">
        <v>32</v>
      </c>
      <c r="J4" s="4"/>
      <c r="K4" s="4" t="s">
        <v>35</v>
      </c>
      <c r="L4" s="4" t="s">
        <v>41</v>
      </c>
      <c r="M4" s="4" t="s">
        <v>42</v>
      </c>
    </row>
    <row r="5" spans="1:19" x14ac:dyDescent="0.2">
      <c r="A5" s="3" t="s">
        <v>28</v>
      </c>
    </row>
    <row r="6" spans="1:19" x14ac:dyDescent="0.2">
      <c r="A6" s="9" t="s">
        <v>2</v>
      </c>
      <c r="B6" s="5">
        <v>0</v>
      </c>
      <c r="C6" s="5"/>
      <c r="D6" s="5">
        <v>2.96</v>
      </c>
      <c r="E6" s="5">
        <v>2.96</v>
      </c>
      <c r="F6" s="5">
        <v>2.96</v>
      </c>
      <c r="G6" s="5"/>
      <c r="H6" s="5">
        <f t="shared" ref="H6:H35" si="0">D6-F6</f>
        <v>0</v>
      </c>
      <c r="I6" s="5">
        <f>E6-F6</f>
        <v>0</v>
      </c>
      <c r="J6" s="5"/>
      <c r="K6" s="5">
        <f t="shared" ref="K6:K35" si="1">B6+D6</f>
        <v>2.96</v>
      </c>
      <c r="L6" s="5">
        <f>B6+E6</f>
        <v>2.96</v>
      </c>
      <c r="M6" s="5">
        <f>B6+F6</f>
        <v>2.96</v>
      </c>
    </row>
    <row r="7" spans="1:19" x14ac:dyDescent="0.2">
      <c r="A7" s="9" t="s">
        <v>3</v>
      </c>
      <c r="B7" s="5">
        <v>9.3000000000000007</v>
      </c>
      <c r="C7" s="5"/>
      <c r="D7" s="5">
        <v>4.33</v>
      </c>
      <c r="E7" s="5">
        <v>4.33</v>
      </c>
      <c r="F7" s="5">
        <v>4.33</v>
      </c>
      <c r="G7" s="5"/>
      <c r="H7" s="5">
        <f t="shared" si="0"/>
        <v>0</v>
      </c>
      <c r="I7" s="5">
        <f t="shared" ref="I7:I35" si="2">E7-F7</f>
        <v>0</v>
      </c>
      <c r="J7" s="5"/>
      <c r="K7" s="5">
        <f t="shared" si="1"/>
        <v>13.63</v>
      </c>
      <c r="L7" s="5">
        <f t="shared" ref="L7:L35" si="3">B7+E7</f>
        <v>13.63</v>
      </c>
      <c r="M7" s="5">
        <f t="shared" ref="M7:M35" si="4">B7+F7</f>
        <v>13.63</v>
      </c>
    </row>
    <row r="8" spans="1:19" x14ac:dyDescent="0.2">
      <c r="A8" s="9" t="s">
        <v>4</v>
      </c>
      <c r="B8" s="5">
        <v>18.8</v>
      </c>
      <c r="C8" s="5"/>
      <c r="D8" s="5">
        <v>5.89</v>
      </c>
      <c r="E8" s="5">
        <v>5.89</v>
      </c>
      <c r="F8" s="5">
        <v>5.89</v>
      </c>
      <c r="G8" s="5"/>
      <c r="H8" s="5">
        <f t="shared" si="0"/>
        <v>0</v>
      </c>
      <c r="I8" s="5">
        <f t="shared" si="2"/>
        <v>0</v>
      </c>
      <c r="J8" s="5"/>
      <c r="K8" s="5">
        <f t="shared" si="1"/>
        <v>24.69</v>
      </c>
      <c r="L8" s="5">
        <f t="shared" si="3"/>
        <v>24.69</v>
      </c>
      <c r="M8" s="5">
        <f t="shared" si="4"/>
        <v>24.69</v>
      </c>
    </row>
    <row r="9" spans="1:19" x14ac:dyDescent="0.2">
      <c r="A9" s="6" t="s">
        <v>5</v>
      </c>
      <c r="B9" s="6">
        <v>28.3</v>
      </c>
      <c r="C9" s="6"/>
      <c r="D9" s="6">
        <v>7.06</v>
      </c>
      <c r="E9" s="6">
        <v>7.06</v>
      </c>
      <c r="F9" s="6">
        <v>7.21</v>
      </c>
      <c r="G9" s="6"/>
      <c r="H9" s="6">
        <f t="shared" si="0"/>
        <v>-0.15000000000000036</v>
      </c>
      <c r="I9" s="6">
        <f t="shared" si="2"/>
        <v>-0.15000000000000036</v>
      </c>
      <c r="J9" s="6"/>
      <c r="K9" s="6">
        <f t="shared" si="1"/>
        <v>35.36</v>
      </c>
      <c r="L9" s="6">
        <f t="shared" si="3"/>
        <v>35.36</v>
      </c>
      <c r="M9" s="6">
        <f t="shared" si="4"/>
        <v>35.51</v>
      </c>
    </row>
    <row r="10" spans="1:19" x14ac:dyDescent="0.2">
      <c r="A10" s="10" t="s">
        <v>6</v>
      </c>
      <c r="B10" s="10">
        <v>37.799999999999997</v>
      </c>
      <c r="C10" s="10"/>
      <c r="D10" s="10">
        <v>8.35</v>
      </c>
      <c r="E10" s="6">
        <v>8.35</v>
      </c>
      <c r="F10" s="10">
        <v>8.68</v>
      </c>
      <c r="G10" s="10"/>
      <c r="H10" s="10">
        <f t="shared" si="0"/>
        <v>-0.33000000000000007</v>
      </c>
      <c r="I10" s="10">
        <f t="shared" si="2"/>
        <v>-0.33000000000000007</v>
      </c>
      <c r="J10" s="10"/>
      <c r="K10" s="10">
        <f t="shared" si="1"/>
        <v>46.15</v>
      </c>
      <c r="L10" s="10">
        <f t="shared" si="3"/>
        <v>46.15</v>
      </c>
      <c r="M10" s="10">
        <f t="shared" si="4"/>
        <v>46.48</v>
      </c>
    </row>
    <row r="11" spans="1:19" x14ac:dyDescent="0.2">
      <c r="A11" s="10" t="s">
        <v>7</v>
      </c>
      <c r="B11" s="10">
        <v>47.3</v>
      </c>
      <c r="C11" s="10"/>
      <c r="D11" s="10">
        <v>10.41</v>
      </c>
      <c r="E11" s="6">
        <v>10.41</v>
      </c>
      <c r="F11" s="10">
        <v>10.02</v>
      </c>
      <c r="G11" s="10"/>
      <c r="H11" s="10">
        <f t="shared" si="0"/>
        <v>0.39000000000000057</v>
      </c>
      <c r="I11" s="10">
        <f>E11-F11</f>
        <v>0.39000000000000057</v>
      </c>
      <c r="J11" s="10"/>
      <c r="K11" s="10">
        <f t="shared" si="1"/>
        <v>57.709999999999994</v>
      </c>
      <c r="L11" s="10">
        <f t="shared" si="3"/>
        <v>57.709999999999994</v>
      </c>
      <c r="M11" s="10">
        <f t="shared" si="4"/>
        <v>57.319999999999993</v>
      </c>
    </row>
    <row r="12" spans="1:19" x14ac:dyDescent="0.2">
      <c r="A12" s="6" t="s">
        <v>8</v>
      </c>
      <c r="B12" s="6">
        <v>56.8</v>
      </c>
      <c r="C12" s="6"/>
      <c r="D12" s="6">
        <v>11.44</v>
      </c>
      <c r="E12" s="6">
        <v>11.44</v>
      </c>
      <c r="F12" s="6">
        <v>11.05</v>
      </c>
      <c r="G12" s="6"/>
      <c r="H12" s="6">
        <f t="shared" si="0"/>
        <v>0.38999999999999879</v>
      </c>
      <c r="I12" s="6">
        <f t="shared" si="2"/>
        <v>0.38999999999999879</v>
      </c>
      <c r="J12" s="6"/>
      <c r="K12" s="6">
        <f t="shared" si="1"/>
        <v>68.239999999999995</v>
      </c>
      <c r="L12" s="6">
        <f t="shared" si="3"/>
        <v>68.239999999999995</v>
      </c>
      <c r="M12" s="6">
        <f t="shared" si="4"/>
        <v>67.849999999999994</v>
      </c>
    </row>
    <row r="13" spans="1:19" x14ac:dyDescent="0.2">
      <c r="A13" s="6" t="s">
        <v>9</v>
      </c>
      <c r="B13" s="6">
        <v>66.3</v>
      </c>
      <c r="C13" s="6"/>
      <c r="D13" s="6">
        <v>13.12</v>
      </c>
      <c r="E13" s="6">
        <v>13.12</v>
      </c>
      <c r="F13" s="6">
        <v>12.87</v>
      </c>
      <c r="G13" s="6"/>
      <c r="H13" s="6">
        <f t="shared" si="0"/>
        <v>0.25</v>
      </c>
      <c r="I13" s="6">
        <f t="shared" si="2"/>
        <v>0.25</v>
      </c>
      <c r="J13" s="6"/>
      <c r="K13" s="6">
        <f t="shared" si="1"/>
        <v>79.42</v>
      </c>
      <c r="L13" s="6">
        <f t="shared" si="3"/>
        <v>79.42</v>
      </c>
      <c r="M13" s="6">
        <f t="shared" si="4"/>
        <v>79.17</v>
      </c>
    </row>
    <row r="14" spans="1:19" x14ac:dyDescent="0.2">
      <c r="A14" s="10" t="s">
        <v>10</v>
      </c>
      <c r="B14" s="10">
        <v>75.8</v>
      </c>
      <c r="C14" s="10"/>
      <c r="D14" s="10">
        <v>14.37</v>
      </c>
      <c r="E14" s="6">
        <v>14.37</v>
      </c>
      <c r="F14" s="10">
        <v>13.88</v>
      </c>
      <c r="G14" s="10"/>
      <c r="H14" s="10">
        <f t="shared" si="0"/>
        <v>0.48999999999999844</v>
      </c>
      <c r="I14" s="10">
        <f t="shared" si="2"/>
        <v>0.48999999999999844</v>
      </c>
      <c r="J14" s="10"/>
      <c r="K14" s="10">
        <f t="shared" si="1"/>
        <v>90.17</v>
      </c>
      <c r="L14" s="10">
        <f t="shared" si="3"/>
        <v>90.17</v>
      </c>
      <c r="M14" s="10">
        <f t="shared" si="4"/>
        <v>89.679999999999993</v>
      </c>
    </row>
    <row r="15" spans="1:19" x14ac:dyDescent="0.2">
      <c r="A15" s="10" t="s">
        <v>11</v>
      </c>
      <c r="B15" s="10">
        <v>85.3</v>
      </c>
      <c r="C15" s="10"/>
      <c r="D15" s="10">
        <v>16.309999999999999</v>
      </c>
      <c r="E15" s="6">
        <v>16.309999999999999</v>
      </c>
      <c r="F15" s="10">
        <v>14.44</v>
      </c>
      <c r="G15" s="10"/>
      <c r="H15" s="10">
        <f t="shared" si="0"/>
        <v>1.8699999999999992</v>
      </c>
      <c r="I15" s="10">
        <f t="shared" si="2"/>
        <v>1.8699999999999992</v>
      </c>
      <c r="J15" s="10"/>
      <c r="K15" s="10">
        <f t="shared" si="1"/>
        <v>101.61</v>
      </c>
      <c r="L15" s="10">
        <f t="shared" si="3"/>
        <v>101.61</v>
      </c>
      <c r="M15" s="10">
        <f t="shared" si="4"/>
        <v>99.74</v>
      </c>
    </row>
    <row r="16" spans="1:19" x14ac:dyDescent="0.2">
      <c r="A16" s="10" t="s">
        <v>12</v>
      </c>
      <c r="B16" s="10">
        <v>94.8</v>
      </c>
      <c r="C16" s="10"/>
      <c r="D16" s="10">
        <v>16.61</v>
      </c>
      <c r="E16" s="6">
        <v>16.61</v>
      </c>
      <c r="F16" s="10">
        <v>14.7</v>
      </c>
      <c r="G16" s="10"/>
      <c r="H16" s="10">
        <f t="shared" si="0"/>
        <v>1.9100000000000001</v>
      </c>
      <c r="I16" s="10">
        <f t="shared" si="2"/>
        <v>1.9100000000000001</v>
      </c>
      <c r="J16" s="10"/>
      <c r="K16" s="10">
        <f t="shared" si="1"/>
        <v>111.41</v>
      </c>
      <c r="L16" s="10">
        <f t="shared" si="3"/>
        <v>111.41</v>
      </c>
      <c r="M16" s="10">
        <f t="shared" si="4"/>
        <v>109.5</v>
      </c>
    </row>
    <row r="17" spans="1:13" x14ac:dyDescent="0.2">
      <c r="A17" s="10" t="s">
        <v>13</v>
      </c>
      <c r="B17" s="10">
        <v>104.3</v>
      </c>
      <c r="C17" s="10"/>
      <c r="D17" s="10">
        <v>17.25</v>
      </c>
      <c r="E17" s="6">
        <v>17.25</v>
      </c>
      <c r="F17" s="10">
        <v>15.2</v>
      </c>
      <c r="G17" s="10"/>
      <c r="H17" s="10">
        <f t="shared" si="0"/>
        <v>2.0500000000000007</v>
      </c>
      <c r="I17" s="10">
        <f t="shared" si="2"/>
        <v>2.0500000000000007</v>
      </c>
      <c r="J17" s="10"/>
      <c r="K17" s="10">
        <f t="shared" si="1"/>
        <v>121.55</v>
      </c>
      <c r="L17" s="10">
        <f t="shared" si="3"/>
        <v>121.55</v>
      </c>
      <c r="M17" s="10">
        <f t="shared" si="4"/>
        <v>119.5</v>
      </c>
    </row>
    <row r="18" spans="1:13" x14ac:dyDescent="0.2">
      <c r="A18" s="6" t="s">
        <v>14</v>
      </c>
      <c r="B18" s="6">
        <v>113.8</v>
      </c>
      <c r="C18" s="6"/>
      <c r="D18" s="6">
        <v>18.84</v>
      </c>
      <c r="E18" s="6">
        <v>18.84</v>
      </c>
      <c r="F18" s="6">
        <v>16.79</v>
      </c>
      <c r="G18" s="6"/>
      <c r="H18" s="6">
        <f t="shared" si="0"/>
        <v>2.0500000000000007</v>
      </c>
      <c r="I18" s="6">
        <f t="shared" si="2"/>
        <v>2.0500000000000007</v>
      </c>
      <c r="J18" s="6"/>
      <c r="K18" s="6">
        <f t="shared" si="1"/>
        <v>132.63999999999999</v>
      </c>
      <c r="L18" s="6">
        <f t="shared" si="3"/>
        <v>132.63999999999999</v>
      </c>
      <c r="M18" s="6">
        <f t="shared" si="4"/>
        <v>130.59</v>
      </c>
    </row>
    <row r="19" spans="1:13" x14ac:dyDescent="0.2">
      <c r="A19" s="10" t="s">
        <v>15</v>
      </c>
      <c r="B19" s="10">
        <v>123.3</v>
      </c>
      <c r="C19" s="10"/>
      <c r="D19" s="10">
        <v>18.89</v>
      </c>
      <c r="E19" s="6">
        <v>18.89</v>
      </c>
      <c r="F19" s="10">
        <v>16.89</v>
      </c>
      <c r="G19" s="10"/>
      <c r="H19" s="10">
        <f t="shared" si="0"/>
        <v>2</v>
      </c>
      <c r="I19" s="10">
        <f t="shared" si="2"/>
        <v>2</v>
      </c>
      <c r="J19" s="10"/>
      <c r="K19" s="10">
        <f t="shared" si="1"/>
        <v>142.19</v>
      </c>
      <c r="L19" s="10">
        <f t="shared" si="3"/>
        <v>142.19</v>
      </c>
      <c r="M19" s="10">
        <f t="shared" si="4"/>
        <v>140.19</v>
      </c>
    </row>
    <row r="20" spans="1:13" x14ac:dyDescent="0.2">
      <c r="A20" s="6" t="s">
        <v>16</v>
      </c>
      <c r="B20" s="6">
        <v>132.80000000000001</v>
      </c>
      <c r="C20" s="6"/>
      <c r="D20" s="6">
        <v>19.84</v>
      </c>
      <c r="E20" s="6">
        <v>19.84</v>
      </c>
      <c r="F20" s="6">
        <v>17.88</v>
      </c>
      <c r="G20" s="6"/>
      <c r="H20" s="6">
        <f t="shared" si="0"/>
        <v>1.9600000000000009</v>
      </c>
      <c r="I20" s="6">
        <f t="shared" si="2"/>
        <v>1.9600000000000009</v>
      </c>
      <c r="J20" s="6"/>
      <c r="K20" s="6">
        <f t="shared" si="1"/>
        <v>152.64000000000001</v>
      </c>
      <c r="L20" s="6">
        <f t="shared" si="3"/>
        <v>152.64000000000001</v>
      </c>
      <c r="M20" s="6">
        <f t="shared" si="4"/>
        <v>150.68</v>
      </c>
    </row>
    <row r="21" spans="1:13" x14ac:dyDescent="0.2">
      <c r="A21" s="6" t="s">
        <v>17</v>
      </c>
      <c r="B21" s="6">
        <v>142.30000000000001</v>
      </c>
      <c r="C21" s="6"/>
      <c r="D21" s="6">
        <v>19.84</v>
      </c>
      <c r="E21" s="6">
        <v>19.84</v>
      </c>
      <c r="F21" s="6">
        <v>17.88</v>
      </c>
      <c r="G21" s="6"/>
      <c r="H21" s="6">
        <f t="shared" si="0"/>
        <v>1.9600000000000009</v>
      </c>
      <c r="I21" s="6">
        <f t="shared" si="2"/>
        <v>1.9600000000000009</v>
      </c>
      <c r="J21" s="6"/>
      <c r="K21" s="6">
        <f t="shared" si="1"/>
        <v>162.14000000000001</v>
      </c>
      <c r="L21" s="6">
        <f t="shared" si="3"/>
        <v>162.14000000000001</v>
      </c>
      <c r="M21" s="6">
        <f t="shared" si="4"/>
        <v>160.18</v>
      </c>
    </row>
    <row r="22" spans="1:13" x14ac:dyDescent="0.2">
      <c r="A22" s="6" t="s">
        <v>18</v>
      </c>
      <c r="B22" s="6">
        <v>151.80000000000001</v>
      </c>
      <c r="C22" s="6"/>
      <c r="D22" s="6">
        <v>21.39</v>
      </c>
      <c r="E22" s="6">
        <v>21.39</v>
      </c>
      <c r="F22" s="6">
        <v>19.43</v>
      </c>
      <c r="G22" s="6"/>
      <c r="H22" s="6">
        <f t="shared" si="0"/>
        <v>1.9600000000000009</v>
      </c>
      <c r="I22" s="6">
        <f t="shared" si="2"/>
        <v>1.9600000000000009</v>
      </c>
      <c r="J22" s="6"/>
      <c r="K22" s="6">
        <f t="shared" si="1"/>
        <v>173.19</v>
      </c>
      <c r="L22" s="6">
        <f t="shared" si="3"/>
        <v>173.19</v>
      </c>
      <c r="M22" s="6">
        <f t="shared" si="4"/>
        <v>171.23000000000002</v>
      </c>
    </row>
    <row r="23" spans="1:13" x14ac:dyDescent="0.2">
      <c r="A23" s="6" t="s">
        <v>19</v>
      </c>
      <c r="B23" s="6">
        <v>161.30000000000001</v>
      </c>
      <c r="C23" s="6"/>
      <c r="D23" s="6">
        <v>21.92</v>
      </c>
      <c r="E23" s="6">
        <v>21.92</v>
      </c>
      <c r="F23" s="6">
        <v>19.96</v>
      </c>
      <c r="G23" s="6"/>
      <c r="H23" s="6">
        <f t="shared" si="0"/>
        <v>1.9600000000000009</v>
      </c>
      <c r="I23" s="6">
        <f t="shared" si="2"/>
        <v>1.9600000000000009</v>
      </c>
      <c r="J23" s="6"/>
      <c r="K23" s="6">
        <f t="shared" si="1"/>
        <v>183.22000000000003</v>
      </c>
      <c r="L23" s="6">
        <f t="shared" si="3"/>
        <v>183.22000000000003</v>
      </c>
      <c r="M23" s="6">
        <f t="shared" si="4"/>
        <v>181.26000000000002</v>
      </c>
    </row>
    <row r="24" spans="1:13" x14ac:dyDescent="0.2">
      <c r="A24" s="6" t="s">
        <v>20</v>
      </c>
      <c r="B24" s="6">
        <v>170.8</v>
      </c>
      <c r="C24" s="6"/>
      <c r="D24" s="6">
        <v>23.91</v>
      </c>
      <c r="E24" s="6">
        <v>23.91</v>
      </c>
      <c r="F24" s="6">
        <v>21.95</v>
      </c>
      <c r="G24" s="6"/>
      <c r="H24" s="6">
        <f t="shared" si="0"/>
        <v>1.9600000000000009</v>
      </c>
      <c r="I24" s="6">
        <f t="shared" si="2"/>
        <v>1.9600000000000009</v>
      </c>
      <c r="J24" s="6"/>
      <c r="K24" s="6">
        <f t="shared" si="1"/>
        <v>194.71</v>
      </c>
      <c r="L24" s="6">
        <f t="shared" si="3"/>
        <v>194.71</v>
      </c>
      <c r="M24" s="6">
        <f t="shared" si="4"/>
        <v>192.75</v>
      </c>
    </row>
    <row r="25" spans="1:13" x14ac:dyDescent="0.2">
      <c r="A25" s="6" t="s">
        <v>21</v>
      </c>
      <c r="B25" s="6">
        <v>180.3</v>
      </c>
      <c r="C25" s="6"/>
      <c r="D25" s="6">
        <v>24.89</v>
      </c>
      <c r="E25" s="6">
        <v>24.89</v>
      </c>
      <c r="F25" s="6">
        <v>22.93</v>
      </c>
      <c r="G25" s="6"/>
      <c r="H25" s="6">
        <f t="shared" si="0"/>
        <v>1.9600000000000009</v>
      </c>
      <c r="I25" s="6">
        <f t="shared" si="2"/>
        <v>1.9600000000000009</v>
      </c>
      <c r="J25" s="6"/>
      <c r="K25" s="6">
        <f t="shared" si="1"/>
        <v>205.19</v>
      </c>
      <c r="L25" s="6">
        <f t="shared" si="3"/>
        <v>205.19</v>
      </c>
      <c r="M25" s="6">
        <f t="shared" si="4"/>
        <v>203.23000000000002</v>
      </c>
    </row>
    <row r="26" spans="1:13" x14ac:dyDescent="0.2">
      <c r="A26" s="6" t="s">
        <v>22</v>
      </c>
      <c r="B26" s="6">
        <v>189.8</v>
      </c>
      <c r="C26" s="6"/>
      <c r="D26" s="6">
        <v>25.95</v>
      </c>
      <c r="E26" s="6">
        <v>25.89</v>
      </c>
      <c r="F26" s="6">
        <v>23.93</v>
      </c>
      <c r="G26" s="6"/>
      <c r="H26" s="6">
        <f t="shared" si="0"/>
        <v>2.0199999999999996</v>
      </c>
      <c r="I26" s="6">
        <f t="shared" si="2"/>
        <v>1.9600000000000009</v>
      </c>
      <c r="J26" s="6"/>
      <c r="K26" s="6">
        <f t="shared" si="1"/>
        <v>215.75</v>
      </c>
      <c r="L26" s="6">
        <f t="shared" si="3"/>
        <v>215.69</v>
      </c>
      <c r="M26" s="6">
        <f t="shared" si="4"/>
        <v>213.73000000000002</v>
      </c>
    </row>
    <row r="27" spans="1:13" x14ac:dyDescent="0.2">
      <c r="A27" s="6" t="s">
        <v>23</v>
      </c>
      <c r="B27" s="6">
        <v>199.3</v>
      </c>
      <c r="C27" s="6"/>
      <c r="D27" s="6">
        <v>26.97</v>
      </c>
      <c r="E27" s="6">
        <v>26.86</v>
      </c>
      <c r="F27" s="6">
        <v>24.9</v>
      </c>
      <c r="G27" s="6"/>
      <c r="H27" s="6">
        <f t="shared" si="0"/>
        <v>2.0700000000000003</v>
      </c>
      <c r="I27" s="6">
        <f t="shared" si="2"/>
        <v>1.9600000000000009</v>
      </c>
      <c r="J27" s="6"/>
      <c r="K27" s="6">
        <f t="shared" si="1"/>
        <v>226.27</v>
      </c>
      <c r="L27" s="6">
        <f t="shared" si="3"/>
        <v>226.16000000000003</v>
      </c>
      <c r="M27" s="6">
        <f t="shared" si="4"/>
        <v>224.20000000000002</v>
      </c>
    </row>
    <row r="28" spans="1:13" x14ac:dyDescent="0.2">
      <c r="A28" s="6" t="s">
        <v>24</v>
      </c>
      <c r="B28" s="6">
        <v>208.8</v>
      </c>
      <c r="C28" s="6"/>
      <c r="D28" s="6">
        <v>27.84</v>
      </c>
      <c r="E28" s="6">
        <v>27.67</v>
      </c>
      <c r="F28" s="6">
        <v>25.71</v>
      </c>
      <c r="G28" s="6"/>
      <c r="H28" s="6">
        <f t="shared" si="0"/>
        <v>2.129999999999999</v>
      </c>
      <c r="I28" s="6">
        <f t="shared" si="2"/>
        <v>1.9600000000000009</v>
      </c>
      <c r="J28" s="6"/>
      <c r="K28" s="6">
        <f t="shared" si="1"/>
        <v>236.64000000000001</v>
      </c>
      <c r="L28" s="6">
        <f t="shared" si="3"/>
        <v>236.47000000000003</v>
      </c>
      <c r="M28" s="6">
        <f t="shared" si="4"/>
        <v>234.51000000000002</v>
      </c>
    </row>
    <row r="29" spans="1:13" x14ac:dyDescent="0.2">
      <c r="A29" s="6" t="s">
        <v>25</v>
      </c>
      <c r="B29" s="6">
        <v>218.3</v>
      </c>
      <c r="C29" s="6"/>
      <c r="D29" s="6">
        <v>29.4</v>
      </c>
      <c r="E29" s="6">
        <v>29.27</v>
      </c>
      <c r="F29" s="6">
        <v>27.31</v>
      </c>
      <c r="G29" s="6"/>
      <c r="H29" s="6">
        <f t="shared" si="0"/>
        <v>2.09</v>
      </c>
      <c r="I29" s="6">
        <f t="shared" si="2"/>
        <v>1.9600000000000009</v>
      </c>
      <c r="J29" s="6"/>
      <c r="K29" s="6">
        <f t="shared" si="1"/>
        <v>247.70000000000002</v>
      </c>
      <c r="L29" s="6">
        <f t="shared" si="3"/>
        <v>247.57000000000002</v>
      </c>
      <c r="M29" s="6">
        <f t="shared" si="4"/>
        <v>245.61</v>
      </c>
    </row>
    <row r="30" spans="1:13" x14ac:dyDescent="0.2">
      <c r="A30" s="6" t="s">
        <v>26</v>
      </c>
      <c r="B30" s="6">
        <v>227.8</v>
      </c>
      <c r="C30" s="6"/>
      <c r="D30" s="6">
        <v>30.78</v>
      </c>
      <c r="E30" s="6">
        <v>30.66</v>
      </c>
      <c r="F30" s="6">
        <v>28.7</v>
      </c>
      <c r="G30" s="6"/>
      <c r="H30" s="6">
        <f t="shared" si="0"/>
        <v>2.0800000000000018</v>
      </c>
      <c r="I30" s="6">
        <f t="shared" si="2"/>
        <v>1.9600000000000009</v>
      </c>
      <c r="J30" s="6"/>
      <c r="K30" s="6">
        <f t="shared" si="1"/>
        <v>258.58000000000004</v>
      </c>
      <c r="L30" s="6">
        <f t="shared" si="3"/>
        <v>258.46000000000004</v>
      </c>
      <c r="M30" s="6">
        <f t="shared" si="4"/>
        <v>256.5</v>
      </c>
    </row>
    <row r="31" spans="1:13" x14ac:dyDescent="0.2">
      <c r="A31" s="6" t="s">
        <v>27</v>
      </c>
      <c r="B31" s="6">
        <v>237.3</v>
      </c>
      <c r="C31" s="6"/>
      <c r="D31" s="6">
        <v>31.65</v>
      </c>
      <c r="E31" s="6">
        <v>32.700000000000003</v>
      </c>
      <c r="F31" s="6">
        <v>30.74</v>
      </c>
      <c r="G31" s="6"/>
      <c r="H31" s="6">
        <f t="shared" si="0"/>
        <v>0.91000000000000014</v>
      </c>
      <c r="I31" s="6">
        <f t="shared" si="2"/>
        <v>1.9600000000000044</v>
      </c>
      <c r="J31" s="6"/>
      <c r="K31" s="6">
        <f t="shared" si="1"/>
        <v>268.95</v>
      </c>
      <c r="L31" s="6">
        <f t="shared" si="3"/>
        <v>270</v>
      </c>
      <c r="M31" s="6">
        <f t="shared" si="4"/>
        <v>268.04000000000002</v>
      </c>
    </row>
    <row r="32" spans="1:13" x14ac:dyDescent="0.2">
      <c r="A32" s="6" t="s">
        <v>36</v>
      </c>
      <c r="B32" s="6">
        <v>246.8</v>
      </c>
      <c r="C32" s="6"/>
      <c r="D32" s="6">
        <v>32.5</v>
      </c>
      <c r="E32" s="6">
        <v>33.5</v>
      </c>
      <c r="F32" s="6">
        <v>31.54</v>
      </c>
      <c r="G32" s="6"/>
      <c r="H32" s="6">
        <f t="shared" si="0"/>
        <v>0.96000000000000085</v>
      </c>
      <c r="I32" s="6">
        <f t="shared" si="2"/>
        <v>1.9600000000000009</v>
      </c>
      <c r="J32" s="6"/>
      <c r="K32" s="6">
        <f t="shared" si="1"/>
        <v>279.3</v>
      </c>
      <c r="L32" s="6">
        <f t="shared" si="3"/>
        <v>280.3</v>
      </c>
      <c r="M32" s="6">
        <f t="shared" si="4"/>
        <v>278.34000000000003</v>
      </c>
    </row>
    <row r="33" spans="1:13" x14ac:dyDescent="0.2">
      <c r="A33" s="6" t="s">
        <v>37</v>
      </c>
      <c r="B33" s="6">
        <v>256.3</v>
      </c>
      <c r="C33" s="6"/>
      <c r="D33" s="6">
        <v>33.72</v>
      </c>
      <c r="E33" s="6">
        <v>34.92</v>
      </c>
      <c r="F33" s="6">
        <v>32.96</v>
      </c>
      <c r="G33" s="6"/>
      <c r="H33" s="6">
        <f t="shared" si="0"/>
        <v>0.75999999999999801</v>
      </c>
      <c r="I33" s="6">
        <f t="shared" si="2"/>
        <v>1.9600000000000009</v>
      </c>
      <c r="J33" s="6"/>
      <c r="K33" s="6">
        <f t="shared" si="1"/>
        <v>290.02</v>
      </c>
      <c r="L33" s="6">
        <f t="shared" si="3"/>
        <v>291.22000000000003</v>
      </c>
      <c r="M33" s="6">
        <f t="shared" si="4"/>
        <v>289.26</v>
      </c>
    </row>
    <row r="34" spans="1:13" x14ac:dyDescent="0.2">
      <c r="A34" s="6" t="s">
        <v>38</v>
      </c>
      <c r="B34" s="6">
        <v>261.7</v>
      </c>
      <c r="C34" s="6"/>
      <c r="D34" s="6">
        <v>34.61</v>
      </c>
      <c r="E34" s="6">
        <v>35.909999999999997</v>
      </c>
      <c r="F34" s="6">
        <v>33.950000000000003</v>
      </c>
      <c r="G34" s="6"/>
      <c r="H34" s="6">
        <f t="shared" si="0"/>
        <v>0.65999999999999659</v>
      </c>
      <c r="I34" s="6">
        <f t="shared" si="2"/>
        <v>1.9599999999999937</v>
      </c>
      <c r="J34" s="6"/>
      <c r="K34" s="6">
        <f t="shared" si="1"/>
        <v>296.31</v>
      </c>
      <c r="L34" s="6">
        <f t="shared" si="3"/>
        <v>297.61</v>
      </c>
      <c r="M34" s="6">
        <f t="shared" si="4"/>
        <v>295.64999999999998</v>
      </c>
    </row>
    <row r="35" spans="1:13" x14ac:dyDescent="0.2">
      <c r="A35" s="6" t="s">
        <v>39</v>
      </c>
      <c r="B35" s="6">
        <v>271.2</v>
      </c>
      <c r="C35" s="6"/>
      <c r="D35" s="6">
        <v>35.61</v>
      </c>
      <c r="E35" s="6">
        <v>37.090000000000003</v>
      </c>
      <c r="F35" s="6">
        <v>35.130000000000003</v>
      </c>
      <c r="G35" s="6"/>
      <c r="H35" s="6">
        <f t="shared" si="0"/>
        <v>0.47999999999999687</v>
      </c>
      <c r="I35" s="6">
        <f t="shared" si="2"/>
        <v>1.9600000000000009</v>
      </c>
      <c r="J35" s="6"/>
      <c r="K35" s="6">
        <f t="shared" si="1"/>
        <v>306.81</v>
      </c>
      <c r="L35" s="6">
        <f t="shared" si="3"/>
        <v>308.28999999999996</v>
      </c>
      <c r="M35" s="6">
        <f t="shared" si="4"/>
        <v>306.33</v>
      </c>
    </row>
    <row r="36" spans="1:13" x14ac:dyDescent="0.2">
      <c r="A36" s="6"/>
    </row>
    <row r="37" spans="1:13" x14ac:dyDescent="0.2">
      <c r="A37" s="6"/>
    </row>
    <row r="38" spans="1:13" x14ac:dyDescent="0.2">
      <c r="A38" s="6"/>
    </row>
    <row r="39" spans="1:13" x14ac:dyDescent="0.2">
      <c r="A39" s="6"/>
    </row>
    <row r="40" spans="1:13" x14ac:dyDescent="0.2">
      <c r="A40" s="6"/>
    </row>
    <row r="41" spans="1:13" x14ac:dyDescent="0.2">
      <c r="A41" s="6"/>
    </row>
    <row r="42" spans="1:13" x14ac:dyDescent="0.2">
      <c r="A42" s="6"/>
    </row>
    <row r="43" spans="1:13" x14ac:dyDescent="0.2">
      <c r="A43" s="6"/>
    </row>
    <row r="44" spans="1:13" x14ac:dyDescent="0.2">
      <c r="A44" s="6"/>
    </row>
    <row r="45" spans="1:13" x14ac:dyDescent="0.2">
      <c r="A45" s="6"/>
    </row>
    <row r="46" spans="1:13" x14ac:dyDescent="0.2">
      <c r="A46" s="6"/>
    </row>
    <row r="47" spans="1:13" x14ac:dyDescent="0.2">
      <c r="A47" s="6"/>
    </row>
    <row r="48" spans="1:13" x14ac:dyDescent="0.2">
      <c r="A48" s="6"/>
    </row>
    <row r="49" spans="1:1" x14ac:dyDescent="0.2">
      <c r="A49" s="6"/>
    </row>
    <row r="50" spans="1:1" x14ac:dyDescent="0.2">
      <c r="A50" s="6"/>
    </row>
    <row r="51" spans="1:1" x14ac:dyDescent="0.2">
      <c r="A51" s="6"/>
    </row>
    <row r="52" spans="1:1" x14ac:dyDescent="0.2">
      <c r="A52" s="6"/>
    </row>
    <row r="53" spans="1:1" x14ac:dyDescent="0.2">
      <c r="A53" s="6"/>
    </row>
    <row r="54" spans="1:1" x14ac:dyDescent="0.2">
      <c r="A54" s="6"/>
    </row>
    <row r="55" spans="1:1" x14ac:dyDescent="0.2">
      <c r="A55" s="6"/>
    </row>
    <row r="56" spans="1:1" x14ac:dyDescent="0.2">
      <c r="A56" s="6"/>
    </row>
    <row r="57" spans="1:1" x14ac:dyDescent="0.2">
      <c r="A57" s="6"/>
    </row>
    <row r="58" spans="1:1" x14ac:dyDescent="0.2">
      <c r="A58" s="6"/>
    </row>
    <row r="59" spans="1:1" x14ac:dyDescent="0.2">
      <c r="A59" s="6"/>
    </row>
    <row r="60" spans="1:1" x14ac:dyDescent="0.2">
      <c r="A60" s="6"/>
    </row>
    <row r="61" spans="1:1" x14ac:dyDescent="0.2">
      <c r="A61" s="6"/>
    </row>
    <row r="62" spans="1:1" x14ac:dyDescent="0.2">
      <c r="A62" s="6"/>
    </row>
    <row r="63" spans="1:1" x14ac:dyDescent="0.2">
      <c r="A63" s="6"/>
    </row>
    <row r="64" spans="1:1" x14ac:dyDescent="0.2">
      <c r="A64" s="6"/>
    </row>
    <row r="65" spans="1:1" x14ac:dyDescent="0.2">
      <c r="A65" s="6"/>
    </row>
    <row r="66" spans="1:1" x14ac:dyDescent="0.2">
      <c r="A66" s="6"/>
    </row>
    <row r="67" spans="1:1" x14ac:dyDescent="0.2">
      <c r="A67" s="6"/>
    </row>
    <row r="68" spans="1:1" x14ac:dyDescent="0.2">
      <c r="A68" s="6"/>
    </row>
    <row r="69" spans="1:1" x14ac:dyDescent="0.2">
      <c r="A69" s="6"/>
    </row>
    <row r="70" spans="1:1" x14ac:dyDescent="0.2">
      <c r="A7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4925E-F6C3-AB48-B5DC-34A40EFEF849}">
  <dimension ref="A1:S70"/>
  <sheetViews>
    <sheetView workbookViewId="0">
      <selection activeCell="F3" sqref="F3"/>
    </sheetView>
  </sheetViews>
  <sheetFormatPr baseColWidth="10" defaultRowHeight="16" x14ac:dyDescent="0.2"/>
  <cols>
    <col min="1" max="1" width="9.83203125" bestFit="1" customWidth="1"/>
    <col min="2" max="2" width="14.83203125" customWidth="1"/>
    <col min="3" max="3" width="5" customWidth="1"/>
    <col min="4" max="4" width="15" bestFit="1" customWidth="1"/>
    <col min="5" max="5" width="18.83203125" bestFit="1" customWidth="1"/>
    <col min="6" max="6" width="26.6640625" bestFit="1" customWidth="1"/>
    <col min="7" max="7" width="5" customWidth="1"/>
    <col min="8" max="8" width="32.1640625" customWidth="1"/>
    <col min="9" max="9" width="32.33203125" bestFit="1" customWidth="1"/>
    <col min="10" max="10" width="5" customWidth="1"/>
    <col min="11" max="11" width="23.6640625" bestFit="1" customWidth="1"/>
    <col min="12" max="12" width="27.6640625" bestFit="1" customWidth="1"/>
    <col min="13" max="13" width="36.1640625" bestFit="1" customWidth="1"/>
  </cols>
  <sheetData>
    <row r="1" spans="1:19" x14ac:dyDescent="0.2">
      <c r="A1" s="2" t="s">
        <v>0</v>
      </c>
      <c r="B1" s="7" t="s">
        <v>40</v>
      </c>
      <c r="C1" s="7"/>
      <c r="H1" s="8" t="s">
        <v>33</v>
      </c>
      <c r="I1" s="8"/>
      <c r="J1" s="8"/>
      <c r="K1" s="2"/>
      <c r="L1" s="2"/>
      <c r="P1" s="1"/>
      <c r="Q1" s="1"/>
      <c r="R1" s="1"/>
      <c r="S1" s="1"/>
    </row>
    <row r="3" spans="1:19" x14ac:dyDescent="0.2">
      <c r="A3" s="3" t="s">
        <v>1</v>
      </c>
      <c r="B3" s="3" t="s">
        <v>29</v>
      </c>
      <c r="C3" s="3"/>
      <c r="D3" s="3" t="s">
        <v>30</v>
      </c>
      <c r="E3" s="3" t="s">
        <v>45</v>
      </c>
      <c r="F3" s="3" t="s">
        <v>50</v>
      </c>
      <c r="G3" s="3"/>
      <c r="H3" s="3" t="s">
        <v>46</v>
      </c>
      <c r="I3" s="3" t="s">
        <v>47</v>
      </c>
      <c r="J3" s="3"/>
      <c r="K3" s="3" t="s">
        <v>31</v>
      </c>
      <c r="L3" s="3" t="s">
        <v>48</v>
      </c>
      <c r="M3" s="3" t="s">
        <v>49</v>
      </c>
    </row>
    <row r="4" spans="1:19" x14ac:dyDescent="0.2">
      <c r="A4" s="4"/>
      <c r="B4" s="4" t="s">
        <v>34</v>
      </c>
      <c r="C4" s="4"/>
      <c r="D4" s="4" t="s">
        <v>32</v>
      </c>
      <c r="E4" s="4" t="s">
        <v>32</v>
      </c>
      <c r="F4" s="4" t="s">
        <v>32</v>
      </c>
      <c r="G4" s="4"/>
      <c r="H4" s="4" t="s">
        <v>32</v>
      </c>
      <c r="I4" s="4" t="s">
        <v>32</v>
      </c>
      <c r="J4" s="4"/>
      <c r="K4" s="4" t="s">
        <v>35</v>
      </c>
      <c r="L4" s="4" t="s">
        <v>41</v>
      </c>
      <c r="M4" s="4" t="s">
        <v>42</v>
      </c>
    </row>
    <row r="5" spans="1:19" x14ac:dyDescent="0.2">
      <c r="A5" s="3" t="s">
        <v>43</v>
      </c>
    </row>
    <row r="6" spans="1:19" x14ac:dyDescent="0.2">
      <c r="A6" s="9" t="s">
        <v>2</v>
      </c>
      <c r="B6" s="5">
        <v>0</v>
      </c>
      <c r="C6" s="5"/>
      <c r="D6" s="5">
        <v>0</v>
      </c>
      <c r="E6" s="5">
        <v>0</v>
      </c>
      <c r="F6" s="5">
        <v>0</v>
      </c>
      <c r="G6" s="5"/>
      <c r="H6" s="5">
        <f t="shared" ref="H6:H35" si="0">D6-F6</f>
        <v>0</v>
      </c>
      <c r="I6" s="5">
        <f>E6-F6</f>
        <v>0</v>
      </c>
      <c r="J6" s="5"/>
      <c r="K6" s="5">
        <f t="shared" ref="K6:K35" si="1">B6+D6</f>
        <v>0</v>
      </c>
      <c r="L6" s="5">
        <f>B6+E6</f>
        <v>0</v>
      </c>
      <c r="M6" s="5">
        <f>B6+F6</f>
        <v>0</v>
      </c>
    </row>
    <row r="7" spans="1:19" x14ac:dyDescent="0.2">
      <c r="A7" s="9" t="s">
        <v>3</v>
      </c>
      <c r="B7" s="5">
        <v>7.3</v>
      </c>
      <c r="C7" s="5"/>
      <c r="D7" s="5">
        <v>1.1100000000000001</v>
      </c>
      <c r="E7" s="5">
        <v>1.1100000000000001</v>
      </c>
      <c r="F7" s="5">
        <v>1.1100000000000001</v>
      </c>
      <c r="G7" s="5"/>
      <c r="H7" s="5">
        <f t="shared" si="0"/>
        <v>0</v>
      </c>
      <c r="I7" s="5">
        <f t="shared" ref="I7:I35" si="2">E7-F7</f>
        <v>0</v>
      </c>
      <c r="J7" s="5"/>
      <c r="K7" s="5">
        <f t="shared" si="1"/>
        <v>8.41</v>
      </c>
      <c r="L7" s="5">
        <f t="shared" ref="L7:L35" si="3">B7+E7</f>
        <v>8.41</v>
      </c>
      <c r="M7" s="5">
        <f t="shared" ref="M7:M35" si="4">B7+F7</f>
        <v>8.41</v>
      </c>
    </row>
    <row r="8" spans="1:19" x14ac:dyDescent="0.2">
      <c r="A8" s="9" t="s">
        <v>4</v>
      </c>
      <c r="B8" s="5">
        <v>16.8</v>
      </c>
      <c r="C8" s="5"/>
      <c r="D8" s="5">
        <v>2.81</v>
      </c>
      <c r="E8" s="5">
        <v>2.81</v>
      </c>
      <c r="F8" s="5">
        <v>2.81</v>
      </c>
      <c r="G8" s="5"/>
      <c r="H8" s="5">
        <f t="shared" si="0"/>
        <v>0</v>
      </c>
      <c r="I8" s="5">
        <f t="shared" si="2"/>
        <v>0</v>
      </c>
      <c r="J8" s="5"/>
      <c r="K8" s="5">
        <f t="shared" si="1"/>
        <v>19.61</v>
      </c>
      <c r="L8" s="5">
        <f t="shared" si="3"/>
        <v>19.61</v>
      </c>
      <c r="M8" s="5">
        <f t="shared" si="4"/>
        <v>19.61</v>
      </c>
    </row>
    <row r="9" spans="1:19" s="7" customFormat="1" x14ac:dyDescent="0.2">
      <c r="A9" s="10" t="s">
        <v>5</v>
      </c>
      <c r="B9" s="10">
        <v>26.3</v>
      </c>
      <c r="C9" s="10"/>
      <c r="D9" s="10">
        <v>3.45</v>
      </c>
      <c r="E9" s="10">
        <v>3.45</v>
      </c>
      <c r="F9" s="10">
        <v>3.6</v>
      </c>
      <c r="G9" s="10"/>
      <c r="H9" s="10">
        <f t="shared" si="0"/>
        <v>-0.14999999999999991</v>
      </c>
      <c r="I9" s="10">
        <f t="shared" si="2"/>
        <v>-0.14999999999999991</v>
      </c>
      <c r="J9" s="10"/>
      <c r="K9" s="10">
        <f t="shared" si="1"/>
        <v>29.75</v>
      </c>
      <c r="L9" s="10">
        <f t="shared" si="3"/>
        <v>29.75</v>
      </c>
      <c r="M9" s="10">
        <f t="shared" si="4"/>
        <v>29.900000000000002</v>
      </c>
      <c r="N9"/>
    </row>
    <row r="10" spans="1:19" x14ac:dyDescent="0.2">
      <c r="A10" s="6" t="s">
        <v>6</v>
      </c>
      <c r="B10" s="6">
        <v>35.799999999999997</v>
      </c>
      <c r="C10" s="6"/>
      <c r="D10" s="6">
        <v>4.0199999999999996</v>
      </c>
      <c r="E10" s="6">
        <v>4.0199999999999996</v>
      </c>
      <c r="F10" s="6">
        <v>4.17</v>
      </c>
      <c r="G10" s="6"/>
      <c r="H10" s="6">
        <f t="shared" si="0"/>
        <v>-0.15000000000000036</v>
      </c>
      <c r="I10" s="6">
        <f t="shared" si="2"/>
        <v>-0.15000000000000036</v>
      </c>
      <c r="J10" s="6"/>
      <c r="K10" s="6">
        <f t="shared" si="1"/>
        <v>39.819999999999993</v>
      </c>
      <c r="L10" s="6">
        <f t="shared" si="3"/>
        <v>39.819999999999993</v>
      </c>
      <c r="M10" s="6">
        <f t="shared" si="4"/>
        <v>39.97</v>
      </c>
    </row>
    <row r="11" spans="1:19" s="7" customFormat="1" x14ac:dyDescent="0.2">
      <c r="A11" s="10" t="s">
        <v>7</v>
      </c>
      <c r="B11" s="10">
        <v>45.3</v>
      </c>
      <c r="C11" s="10"/>
      <c r="D11" s="10">
        <v>5.73</v>
      </c>
      <c r="E11" s="10">
        <v>5.73</v>
      </c>
      <c r="F11" s="10">
        <v>6.26</v>
      </c>
      <c r="G11" s="10"/>
      <c r="H11" s="10">
        <f t="shared" si="0"/>
        <v>-0.52999999999999936</v>
      </c>
      <c r="I11" s="10">
        <f t="shared" si="2"/>
        <v>-0.52999999999999936</v>
      </c>
      <c r="J11" s="10"/>
      <c r="K11" s="10">
        <f t="shared" si="1"/>
        <v>51.03</v>
      </c>
      <c r="L11" s="10">
        <f t="shared" si="3"/>
        <v>51.03</v>
      </c>
      <c r="M11" s="10">
        <f t="shared" si="4"/>
        <v>51.559999999999995</v>
      </c>
      <c r="N11"/>
    </row>
    <row r="12" spans="1:19" x14ac:dyDescent="0.2">
      <c r="A12" s="6" t="s">
        <v>8</v>
      </c>
      <c r="B12" s="6">
        <v>54.8</v>
      </c>
      <c r="C12" s="6"/>
      <c r="D12" s="6">
        <v>6.49</v>
      </c>
      <c r="E12" s="6">
        <v>6.49</v>
      </c>
      <c r="F12" s="6">
        <v>6.1</v>
      </c>
      <c r="G12" s="6"/>
      <c r="H12" s="6">
        <f t="shared" si="0"/>
        <v>0.39000000000000057</v>
      </c>
      <c r="I12" s="6">
        <f t="shared" si="2"/>
        <v>0.39000000000000057</v>
      </c>
      <c r="J12" s="6"/>
      <c r="K12" s="6">
        <f t="shared" si="1"/>
        <v>61.29</v>
      </c>
      <c r="L12" s="6">
        <f t="shared" si="3"/>
        <v>61.29</v>
      </c>
      <c r="M12" s="6">
        <f t="shared" si="4"/>
        <v>60.9</v>
      </c>
    </row>
    <row r="13" spans="1:19" s="7" customFormat="1" x14ac:dyDescent="0.2">
      <c r="A13" s="10" t="s">
        <v>9</v>
      </c>
      <c r="B13" s="10">
        <v>64.3</v>
      </c>
      <c r="C13" s="10"/>
      <c r="D13" s="10">
        <v>8.01</v>
      </c>
      <c r="E13" s="10">
        <v>8.01</v>
      </c>
      <c r="F13" s="10">
        <v>7.75999999999999</v>
      </c>
      <c r="G13" s="10"/>
      <c r="H13" s="10">
        <f t="shared" si="0"/>
        <v>0.25000000000000977</v>
      </c>
      <c r="I13" s="10">
        <f t="shared" si="2"/>
        <v>0.25000000000000977</v>
      </c>
      <c r="J13" s="10"/>
      <c r="K13" s="10">
        <f t="shared" si="1"/>
        <v>72.31</v>
      </c>
      <c r="L13" s="10">
        <f t="shared" si="3"/>
        <v>72.31</v>
      </c>
      <c r="M13" s="10">
        <f t="shared" si="4"/>
        <v>72.059999999999988</v>
      </c>
      <c r="N13"/>
    </row>
    <row r="14" spans="1:19" s="7" customFormat="1" x14ac:dyDescent="0.2">
      <c r="A14" s="10" t="s">
        <v>10</v>
      </c>
      <c r="B14" s="10">
        <v>73.8</v>
      </c>
      <c r="C14" s="10"/>
      <c r="D14" s="10">
        <v>9.06</v>
      </c>
      <c r="E14" s="10">
        <v>9.06</v>
      </c>
      <c r="F14" s="10">
        <v>8.67</v>
      </c>
      <c r="G14" s="10"/>
      <c r="H14" s="10">
        <f t="shared" si="0"/>
        <v>0.39000000000000057</v>
      </c>
      <c r="I14" s="10">
        <f t="shared" si="2"/>
        <v>0.39000000000000057</v>
      </c>
      <c r="J14" s="10"/>
      <c r="K14" s="10">
        <f t="shared" si="1"/>
        <v>82.86</v>
      </c>
      <c r="L14" s="10">
        <f t="shared" si="3"/>
        <v>82.86</v>
      </c>
      <c r="M14" s="10">
        <f t="shared" si="4"/>
        <v>82.47</v>
      </c>
      <c r="N14"/>
    </row>
    <row r="15" spans="1:19" s="7" customFormat="1" x14ac:dyDescent="0.2">
      <c r="A15" s="10" t="s">
        <v>11</v>
      </c>
      <c r="B15" s="10">
        <v>83.3</v>
      </c>
      <c r="C15" s="10"/>
      <c r="D15" s="10">
        <v>10.3</v>
      </c>
      <c r="E15" s="10">
        <v>10.3</v>
      </c>
      <c r="F15" s="10">
        <v>9.8800000000000008</v>
      </c>
      <c r="G15" s="10"/>
      <c r="H15" s="10">
        <f t="shared" si="0"/>
        <v>0.41999999999999993</v>
      </c>
      <c r="I15" s="10">
        <f t="shared" si="2"/>
        <v>0.41999999999999993</v>
      </c>
      <c r="J15" s="10"/>
      <c r="K15" s="10">
        <f t="shared" si="1"/>
        <v>93.6</v>
      </c>
      <c r="L15" s="10">
        <f t="shared" si="3"/>
        <v>93.6</v>
      </c>
      <c r="M15" s="10">
        <f t="shared" si="4"/>
        <v>93.179999999999993</v>
      </c>
      <c r="N15"/>
    </row>
    <row r="16" spans="1:19" s="7" customFormat="1" x14ac:dyDescent="0.2">
      <c r="A16" s="10" t="s">
        <v>12</v>
      </c>
      <c r="B16" s="10">
        <v>92.8</v>
      </c>
      <c r="C16" s="10"/>
      <c r="D16" s="10">
        <v>11.41</v>
      </c>
      <c r="E16" s="10">
        <v>11.41</v>
      </c>
      <c r="F16" s="10">
        <v>10.44</v>
      </c>
      <c r="G16" s="10"/>
      <c r="H16" s="10">
        <f t="shared" si="0"/>
        <v>0.97000000000000064</v>
      </c>
      <c r="I16" s="10">
        <f t="shared" si="2"/>
        <v>0.97000000000000064</v>
      </c>
      <c r="J16" s="10"/>
      <c r="K16" s="10">
        <f t="shared" si="1"/>
        <v>104.21</v>
      </c>
      <c r="L16" s="10">
        <f t="shared" si="3"/>
        <v>104.21</v>
      </c>
      <c r="M16" s="10">
        <f t="shared" si="4"/>
        <v>103.24</v>
      </c>
      <c r="N16"/>
    </row>
    <row r="17" spans="1:14" s="7" customFormat="1" x14ac:dyDescent="0.2">
      <c r="A17" s="10" t="s">
        <v>13</v>
      </c>
      <c r="B17" s="10">
        <v>102.3</v>
      </c>
      <c r="C17" s="10"/>
      <c r="D17" s="10">
        <v>13.72</v>
      </c>
      <c r="E17" s="10">
        <v>13.72</v>
      </c>
      <c r="F17" s="10">
        <v>11.9</v>
      </c>
      <c r="G17" s="10"/>
      <c r="H17" s="10">
        <f t="shared" si="0"/>
        <v>1.8200000000000003</v>
      </c>
      <c r="I17" s="10">
        <f t="shared" si="2"/>
        <v>1.8200000000000003</v>
      </c>
      <c r="J17" s="10"/>
      <c r="K17" s="10">
        <f t="shared" si="1"/>
        <v>116.02</v>
      </c>
      <c r="L17" s="10">
        <f t="shared" si="3"/>
        <v>116.02</v>
      </c>
      <c r="M17" s="10">
        <f t="shared" si="4"/>
        <v>114.2</v>
      </c>
      <c r="N17"/>
    </row>
    <row r="18" spans="1:14" x14ac:dyDescent="0.2">
      <c r="A18" s="6" t="s">
        <v>14</v>
      </c>
      <c r="B18" s="6">
        <v>111.8</v>
      </c>
      <c r="C18" s="6"/>
      <c r="D18" s="6">
        <v>14.77</v>
      </c>
      <c r="E18" s="6">
        <v>14.77</v>
      </c>
      <c r="F18" s="6">
        <v>12.72</v>
      </c>
      <c r="G18" s="6"/>
      <c r="H18" s="6">
        <f t="shared" si="0"/>
        <v>2.0499999999999989</v>
      </c>
      <c r="I18" s="6">
        <f t="shared" si="2"/>
        <v>2.0499999999999989</v>
      </c>
      <c r="J18" s="6"/>
      <c r="K18" s="6">
        <f t="shared" si="1"/>
        <v>126.57</v>
      </c>
      <c r="L18" s="6">
        <f t="shared" si="3"/>
        <v>126.57</v>
      </c>
      <c r="M18" s="6">
        <f t="shared" si="4"/>
        <v>124.52</v>
      </c>
    </row>
    <row r="19" spans="1:14" x14ac:dyDescent="0.2">
      <c r="A19" s="6" t="s">
        <v>15</v>
      </c>
      <c r="B19" s="6">
        <v>121.3</v>
      </c>
      <c r="C19" s="6"/>
      <c r="D19" s="6">
        <v>16.23</v>
      </c>
      <c r="E19" s="6">
        <v>16.23</v>
      </c>
      <c r="F19" s="6">
        <v>14.18</v>
      </c>
      <c r="G19" s="6"/>
      <c r="H19" s="6">
        <f t="shared" si="0"/>
        <v>2.0500000000000007</v>
      </c>
      <c r="I19" s="6">
        <f t="shared" si="2"/>
        <v>2.0500000000000007</v>
      </c>
      <c r="J19" s="6"/>
      <c r="K19" s="6">
        <f t="shared" si="1"/>
        <v>137.53</v>
      </c>
      <c r="L19" s="6">
        <f t="shared" si="3"/>
        <v>137.53</v>
      </c>
      <c r="M19" s="6">
        <f t="shared" si="4"/>
        <v>135.47999999999999</v>
      </c>
    </row>
    <row r="20" spans="1:14" s="7" customFormat="1" x14ac:dyDescent="0.2">
      <c r="A20" s="10" t="s">
        <v>16</v>
      </c>
      <c r="B20" s="10">
        <v>130.80000000000001</v>
      </c>
      <c r="C20" s="10"/>
      <c r="D20" s="10">
        <v>17.14</v>
      </c>
      <c r="E20" s="10">
        <v>17.14</v>
      </c>
      <c r="F20" s="10">
        <v>15.18</v>
      </c>
      <c r="G20" s="10"/>
      <c r="H20" s="10">
        <f t="shared" si="0"/>
        <v>1.9600000000000009</v>
      </c>
      <c r="I20" s="10">
        <f t="shared" si="2"/>
        <v>1.9600000000000009</v>
      </c>
      <c r="J20" s="10"/>
      <c r="K20" s="10">
        <f t="shared" si="1"/>
        <v>147.94</v>
      </c>
      <c r="L20" s="10">
        <f t="shared" si="3"/>
        <v>147.94</v>
      </c>
      <c r="M20" s="10">
        <f t="shared" si="4"/>
        <v>145.98000000000002</v>
      </c>
      <c r="N20"/>
    </row>
    <row r="21" spans="1:14" x14ac:dyDescent="0.2">
      <c r="A21" s="6" t="s">
        <v>17</v>
      </c>
      <c r="B21" s="6">
        <v>140.30000000000001</v>
      </c>
      <c r="C21" s="6"/>
      <c r="D21" s="6">
        <v>18.34</v>
      </c>
      <c r="E21" s="6">
        <v>18.34</v>
      </c>
      <c r="F21" s="6">
        <v>16.38</v>
      </c>
      <c r="G21" s="6"/>
      <c r="H21" s="6">
        <f t="shared" si="0"/>
        <v>1.9600000000000009</v>
      </c>
      <c r="I21" s="6">
        <f t="shared" si="2"/>
        <v>1.9600000000000009</v>
      </c>
      <c r="J21" s="6"/>
      <c r="K21" s="6">
        <f t="shared" si="1"/>
        <v>158.64000000000001</v>
      </c>
      <c r="L21" s="6">
        <f t="shared" si="3"/>
        <v>158.64000000000001</v>
      </c>
      <c r="M21" s="6">
        <f t="shared" si="4"/>
        <v>156.68</v>
      </c>
    </row>
    <row r="22" spans="1:14" x14ac:dyDescent="0.2">
      <c r="A22" s="6" t="s">
        <v>18</v>
      </c>
      <c r="B22" s="6">
        <v>149.80000000000001</v>
      </c>
      <c r="C22" s="6"/>
      <c r="D22" s="6">
        <v>18.59</v>
      </c>
      <c r="E22" s="6">
        <v>18.59</v>
      </c>
      <c r="F22" s="6">
        <v>16.63</v>
      </c>
      <c r="G22" s="6"/>
      <c r="H22" s="6">
        <f t="shared" si="0"/>
        <v>1.9600000000000009</v>
      </c>
      <c r="I22" s="6">
        <f t="shared" si="2"/>
        <v>1.9600000000000009</v>
      </c>
      <c r="J22" s="6"/>
      <c r="K22" s="6">
        <f t="shared" si="1"/>
        <v>168.39000000000001</v>
      </c>
      <c r="L22" s="6">
        <f t="shared" si="3"/>
        <v>168.39000000000001</v>
      </c>
      <c r="M22" s="6">
        <f t="shared" si="4"/>
        <v>166.43</v>
      </c>
    </row>
    <row r="23" spans="1:14" x14ac:dyDescent="0.2">
      <c r="A23" s="6" t="s">
        <v>19</v>
      </c>
      <c r="B23" s="6">
        <v>159.30000000000001</v>
      </c>
      <c r="C23" s="6"/>
      <c r="D23" s="6">
        <v>19.63</v>
      </c>
      <c r="E23" s="6">
        <v>19.63</v>
      </c>
      <c r="F23" s="6">
        <v>17.670000000000002</v>
      </c>
      <c r="G23" s="6"/>
      <c r="H23" s="6">
        <f t="shared" si="0"/>
        <v>1.9599999999999973</v>
      </c>
      <c r="I23" s="6">
        <f t="shared" si="2"/>
        <v>1.9599999999999973</v>
      </c>
      <c r="J23" s="6"/>
      <c r="K23" s="6">
        <f t="shared" si="1"/>
        <v>178.93</v>
      </c>
      <c r="L23" s="6">
        <f t="shared" si="3"/>
        <v>178.93</v>
      </c>
      <c r="M23" s="6">
        <f t="shared" si="4"/>
        <v>176.97000000000003</v>
      </c>
    </row>
    <row r="24" spans="1:14" x14ac:dyDescent="0.2">
      <c r="A24" s="6" t="s">
        <v>20</v>
      </c>
      <c r="B24" s="6">
        <v>168.8</v>
      </c>
      <c r="C24" s="6"/>
      <c r="D24" s="6">
        <v>20.79</v>
      </c>
      <c r="E24" s="6">
        <v>20.79</v>
      </c>
      <c r="F24" s="6">
        <v>18.829999999999998</v>
      </c>
      <c r="G24" s="6"/>
      <c r="H24" s="6">
        <f t="shared" si="0"/>
        <v>1.9600000000000009</v>
      </c>
      <c r="I24" s="6">
        <f t="shared" si="2"/>
        <v>1.9600000000000009</v>
      </c>
      <c r="J24" s="6"/>
      <c r="K24" s="6">
        <f t="shared" si="1"/>
        <v>189.59</v>
      </c>
      <c r="L24" s="6">
        <f t="shared" si="3"/>
        <v>189.59</v>
      </c>
      <c r="M24" s="6">
        <f t="shared" si="4"/>
        <v>187.63</v>
      </c>
    </row>
    <row r="25" spans="1:14" x14ac:dyDescent="0.2">
      <c r="A25" s="6" t="s">
        <v>21</v>
      </c>
      <c r="B25" s="6">
        <v>178.3</v>
      </c>
      <c r="C25" s="6"/>
      <c r="D25" s="6">
        <v>21.41</v>
      </c>
      <c r="E25" s="6">
        <v>21.41</v>
      </c>
      <c r="F25" s="6">
        <v>19.45</v>
      </c>
      <c r="G25" s="6"/>
      <c r="H25" s="6">
        <f t="shared" si="0"/>
        <v>1.9600000000000009</v>
      </c>
      <c r="I25" s="6">
        <f t="shared" si="2"/>
        <v>1.9600000000000009</v>
      </c>
      <c r="J25" s="6"/>
      <c r="K25" s="6">
        <f t="shared" si="1"/>
        <v>199.71</v>
      </c>
      <c r="L25" s="6">
        <f t="shared" si="3"/>
        <v>199.71</v>
      </c>
      <c r="M25" s="6">
        <f t="shared" si="4"/>
        <v>197.75</v>
      </c>
    </row>
    <row r="26" spans="1:14" x14ac:dyDescent="0.2">
      <c r="A26" s="6" t="s">
        <v>22</v>
      </c>
      <c r="B26" s="6">
        <v>187.8</v>
      </c>
      <c r="C26" s="6"/>
      <c r="D26" s="6">
        <v>22.02</v>
      </c>
      <c r="E26" s="6">
        <v>22.02</v>
      </c>
      <c r="F26" s="6">
        <v>20.059999999999999</v>
      </c>
      <c r="G26" s="6"/>
      <c r="H26" s="6">
        <f t="shared" si="0"/>
        <v>1.9600000000000009</v>
      </c>
      <c r="I26" s="6">
        <f t="shared" si="2"/>
        <v>1.9600000000000009</v>
      </c>
      <c r="J26" s="6"/>
      <c r="K26" s="6">
        <f t="shared" si="1"/>
        <v>209.82000000000002</v>
      </c>
      <c r="L26" s="6">
        <f t="shared" si="3"/>
        <v>209.82000000000002</v>
      </c>
      <c r="M26" s="6">
        <f t="shared" si="4"/>
        <v>207.86</v>
      </c>
    </row>
    <row r="27" spans="1:14" x14ac:dyDescent="0.2">
      <c r="A27" s="6" t="s">
        <v>23</v>
      </c>
      <c r="B27" s="6">
        <v>197.3</v>
      </c>
      <c r="C27" s="6"/>
      <c r="D27" s="6">
        <v>22.77</v>
      </c>
      <c r="E27" s="6">
        <v>22.71</v>
      </c>
      <c r="F27" s="6">
        <v>20.75</v>
      </c>
      <c r="G27" s="6"/>
      <c r="H27" s="6">
        <f t="shared" si="0"/>
        <v>2.0199999999999996</v>
      </c>
      <c r="I27" s="6">
        <f t="shared" si="2"/>
        <v>1.9600000000000009</v>
      </c>
      <c r="J27" s="6"/>
      <c r="K27" s="6">
        <f t="shared" si="1"/>
        <v>220.07000000000002</v>
      </c>
      <c r="L27" s="6">
        <f t="shared" si="3"/>
        <v>220.01000000000002</v>
      </c>
      <c r="M27" s="6">
        <f t="shared" si="4"/>
        <v>218.05</v>
      </c>
    </row>
    <row r="28" spans="1:14" x14ac:dyDescent="0.2">
      <c r="A28" s="6" t="s">
        <v>24</v>
      </c>
      <c r="B28" s="6">
        <v>206.8</v>
      </c>
      <c r="C28" s="6"/>
      <c r="D28" s="6">
        <v>23.77</v>
      </c>
      <c r="E28" s="6">
        <v>23.61</v>
      </c>
      <c r="F28" s="6">
        <v>21.65</v>
      </c>
      <c r="G28" s="6"/>
      <c r="H28" s="6">
        <f t="shared" si="0"/>
        <v>2.120000000000001</v>
      </c>
      <c r="I28" s="6">
        <f t="shared" si="2"/>
        <v>1.9600000000000009</v>
      </c>
      <c r="J28" s="6"/>
      <c r="K28" s="6">
        <f t="shared" si="1"/>
        <v>230.57000000000002</v>
      </c>
      <c r="L28" s="6">
        <f t="shared" si="3"/>
        <v>230.41000000000003</v>
      </c>
      <c r="M28" s="6">
        <f t="shared" si="4"/>
        <v>228.45000000000002</v>
      </c>
    </row>
    <row r="29" spans="1:14" x14ac:dyDescent="0.2">
      <c r="A29" s="6" t="s">
        <v>25</v>
      </c>
      <c r="B29" s="6">
        <v>216.3</v>
      </c>
      <c r="C29" s="6"/>
      <c r="D29" s="6">
        <v>24.47</v>
      </c>
      <c r="E29" s="6">
        <v>24.31</v>
      </c>
      <c r="F29" s="6">
        <v>22.35</v>
      </c>
      <c r="G29" s="6"/>
      <c r="H29" s="6">
        <f t="shared" si="0"/>
        <v>2.1199999999999974</v>
      </c>
      <c r="I29" s="6">
        <f t="shared" si="2"/>
        <v>1.9599999999999973</v>
      </c>
      <c r="J29" s="6"/>
      <c r="K29" s="6">
        <f t="shared" si="1"/>
        <v>240.77</v>
      </c>
      <c r="L29" s="6">
        <f t="shared" si="3"/>
        <v>240.61</v>
      </c>
      <c r="M29" s="6">
        <f t="shared" si="4"/>
        <v>238.65</v>
      </c>
    </row>
    <row r="30" spans="1:14" x14ac:dyDescent="0.2">
      <c r="A30" s="6" t="s">
        <v>26</v>
      </c>
      <c r="B30" s="6">
        <v>225.8</v>
      </c>
      <c r="C30" s="6"/>
      <c r="D30" s="6">
        <v>26.48</v>
      </c>
      <c r="E30" s="6">
        <v>26.32</v>
      </c>
      <c r="F30" s="6">
        <v>24.36</v>
      </c>
      <c r="G30" s="6"/>
      <c r="H30" s="6">
        <f t="shared" si="0"/>
        <v>2.120000000000001</v>
      </c>
      <c r="I30" s="6">
        <f t="shared" si="2"/>
        <v>1.9600000000000009</v>
      </c>
      <c r="J30" s="6"/>
      <c r="K30" s="6">
        <f t="shared" si="1"/>
        <v>252.28</v>
      </c>
      <c r="L30" s="6">
        <f t="shared" si="3"/>
        <v>252.12</v>
      </c>
      <c r="M30" s="6">
        <f t="shared" si="4"/>
        <v>250.16000000000003</v>
      </c>
    </row>
    <row r="31" spans="1:14" x14ac:dyDescent="0.2">
      <c r="A31" s="6" t="s">
        <v>27</v>
      </c>
      <c r="B31" s="6">
        <v>235.3</v>
      </c>
      <c r="C31" s="6"/>
      <c r="D31" s="6">
        <v>28.05</v>
      </c>
      <c r="E31" s="6">
        <v>29.16</v>
      </c>
      <c r="F31" s="6">
        <v>27.2</v>
      </c>
      <c r="G31" s="6"/>
      <c r="H31" s="6">
        <f t="shared" si="0"/>
        <v>0.85000000000000142</v>
      </c>
      <c r="I31" s="6">
        <f t="shared" si="2"/>
        <v>1.9600000000000009</v>
      </c>
      <c r="J31" s="6"/>
      <c r="K31" s="6">
        <f t="shared" si="1"/>
        <v>263.35000000000002</v>
      </c>
      <c r="L31" s="6">
        <f t="shared" si="3"/>
        <v>264.46000000000004</v>
      </c>
      <c r="M31" s="6">
        <f t="shared" si="4"/>
        <v>262.5</v>
      </c>
    </row>
    <row r="32" spans="1:14" x14ac:dyDescent="0.2">
      <c r="A32" s="6" t="s">
        <v>36</v>
      </c>
      <c r="B32" s="6">
        <v>244.8</v>
      </c>
      <c r="C32" s="6"/>
      <c r="D32" s="6">
        <v>29.33</v>
      </c>
      <c r="E32" s="6">
        <v>30.38</v>
      </c>
      <c r="F32" s="6">
        <v>28.42</v>
      </c>
      <c r="G32" s="6"/>
      <c r="H32" s="6">
        <f t="shared" si="0"/>
        <v>0.90999999999999659</v>
      </c>
      <c r="I32" s="6">
        <f t="shared" si="2"/>
        <v>1.9599999999999973</v>
      </c>
      <c r="J32" s="6"/>
      <c r="K32" s="6">
        <f t="shared" si="1"/>
        <v>274.13</v>
      </c>
      <c r="L32" s="6">
        <f t="shared" si="3"/>
        <v>275.18</v>
      </c>
      <c r="M32" s="6">
        <f t="shared" si="4"/>
        <v>273.22000000000003</v>
      </c>
    </row>
    <row r="33" spans="1:13" x14ac:dyDescent="0.2">
      <c r="A33" s="6" t="s">
        <v>37</v>
      </c>
      <c r="B33" s="6">
        <v>254.3</v>
      </c>
      <c r="C33" s="6"/>
      <c r="D33" s="6">
        <v>30.92</v>
      </c>
      <c r="E33" s="6">
        <v>32.08</v>
      </c>
      <c r="F33" s="6">
        <v>30.119999999999902</v>
      </c>
      <c r="G33" s="6"/>
      <c r="H33" s="6">
        <f t="shared" si="0"/>
        <v>0.80000000000010019</v>
      </c>
      <c r="I33" s="6">
        <f t="shared" si="2"/>
        <v>1.9600000000000968</v>
      </c>
      <c r="J33" s="6"/>
      <c r="K33" s="6">
        <f t="shared" si="1"/>
        <v>285.22000000000003</v>
      </c>
      <c r="L33" s="6">
        <f t="shared" si="3"/>
        <v>286.38</v>
      </c>
      <c r="M33" s="6">
        <f t="shared" si="4"/>
        <v>284.4199999999999</v>
      </c>
    </row>
    <row r="34" spans="1:13" x14ac:dyDescent="0.2">
      <c r="A34" s="6" t="s">
        <v>38</v>
      </c>
      <c r="B34" s="6">
        <v>263.8</v>
      </c>
      <c r="C34" s="6"/>
      <c r="D34" s="6">
        <v>31.55</v>
      </c>
      <c r="E34" s="6">
        <v>32.909999999999997</v>
      </c>
      <c r="F34" s="6">
        <v>30.9499999999999</v>
      </c>
      <c r="G34" s="6"/>
      <c r="H34" s="6">
        <f t="shared" si="0"/>
        <v>0.6000000000001009</v>
      </c>
      <c r="I34" s="6">
        <f t="shared" si="2"/>
        <v>1.9600000000000968</v>
      </c>
      <c r="J34" s="6"/>
      <c r="K34" s="6">
        <f t="shared" si="1"/>
        <v>295.35000000000002</v>
      </c>
      <c r="L34" s="6">
        <f t="shared" si="3"/>
        <v>296.71000000000004</v>
      </c>
      <c r="M34" s="6">
        <f t="shared" si="4"/>
        <v>294.74999999999989</v>
      </c>
    </row>
    <row r="35" spans="1:13" x14ac:dyDescent="0.2">
      <c r="A35" s="6" t="s">
        <v>39</v>
      </c>
      <c r="B35" s="6">
        <v>273.3</v>
      </c>
      <c r="C35" s="6"/>
      <c r="D35" s="6">
        <v>32.97</v>
      </c>
      <c r="E35" s="6">
        <v>34.51</v>
      </c>
      <c r="F35" s="6">
        <v>32.549999999999997</v>
      </c>
      <c r="G35" s="6"/>
      <c r="H35" s="6">
        <f t="shared" si="0"/>
        <v>0.42000000000000171</v>
      </c>
      <c r="I35" s="6">
        <f t="shared" si="2"/>
        <v>1.9600000000000009</v>
      </c>
      <c r="J35" s="6"/>
      <c r="K35" s="6">
        <f t="shared" si="1"/>
        <v>306.27</v>
      </c>
      <c r="L35" s="6">
        <f t="shared" si="3"/>
        <v>307.81</v>
      </c>
      <c r="M35" s="6">
        <f t="shared" si="4"/>
        <v>305.85000000000002</v>
      </c>
    </row>
    <row r="36" spans="1:13" x14ac:dyDescent="0.2">
      <c r="A36" s="6"/>
    </row>
    <row r="37" spans="1:13" x14ac:dyDescent="0.2">
      <c r="A37" s="6"/>
    </row>
    <row r="38" spans="1:13" x14ac:dyDescent="0.2">
      <c r="A38" s="6"/>
    </row>
    <row r="39" spans="1:13" x14ac:dyDescent="0.2">
      <c r="A39" s="6"/>
    </row>
    <row r="40" spans="1:13" x14ac:dyDescent="0.2">
      <c r="A40" s="6"/>
    </row>
    <row r="41" spans="1:13" x14ac:dyDescent="0.2">
      <c r="A41" s="6"/>
    </row>
    <row r="42" spans="1:13" x14ac:dyDescent="0.2">
      <c r="A42" s="6"/>
    </row>
    <row r="43" spans="1:13" x14ac:dyDescent="0.2">
      <c r="A43" s="6"/>
    </row>
    <row r="44" spans="1:13" x14ac:dyDescent="0.2">
      <c r="A44" s="6"/>
    </row>
    <row r="45" spans="1:13" x14ac:dyDescent="0.2">
      <c r="A45" s="6"/>
    </row>
    <row r="46" spans="1:13" x14ac:dyDescent="0.2">
      <c r="A46" s="6"/>
    </row>
    <row r="47" spans="1:13" x14ac:dyDescent="0.2">
      <c r="A47" s="6"/>
    </row>
    <row r="48" spans="1:13" x14ac:dyDescent="0.2">
      <c r="A48" s="6"/>
    </row>
    <row r="49" spans="1:1" x14ac:dyDescent="0.2">
      <c r="A49" s="6"/>
    </row>
    <row r="50" spans="1:1" x14ac:dyDescent="0.2">
      <c r="A50" s="6"/>
    </row>
    <row r="51" spans="1:1" x14ac:dyDescent="0.2">
      <c r="A51" s="6"/>
    </row>
    <row r="52" spans="1:1" x14ac:dyDescent="0.2">
      <c r="A52" s="6"/>
    </row>
    <row r="53" spans="1:1" x14ac:dyDescent="0.2">
      <c r="A53" s="6"/>
    </row>
    <row r="54" spans="1:1" x14ac:dyDescent="0.2">
      <c r="A54" s="6"/>
    </row>
    <row r="55" spans="1:1" x14ac:dyDescent="0.2">
      <c r="A55" s="6"/>
    </row>
    <row r="56" spans="1:1" x14ac:dyDescent="0.2">
      <c r="A56" s="6"/>
    </row>
    <row r="57" spans="1:1" x14ac:dyDescent="0.2">
      <c r="A57" s="6"/>
    </row>
    <row r="58" spans="1:1" x14ac:dyDescent="0.2">
      <c r="A58" s="6"/>
    </row>
    <row r="59" spans="1:1" x14ac:dyDescent="0.2">
      <c r="A59" s="6"/>
    </row>
    <row r="60" spans="1:1" x14ac:dyDescent="0.2">
      <c r="A60" s="6"/>
    </row>
    <row r="61" spans="1:1" x14ac:dyDescent="0.2">
      <c r="A61" s="6"/>
    </row>
    <row r="62" spans="1:1" x14ac:dyDescent="0.2">
      <c r="A62" s="6"/>
    </row>
    <row r="63" spans="1:1" x14ac:dyDescent="0.2">
      <c r="A63" s="6"/>
    </row>
    <row r="64" spans="1:1" x14ac:dyDescent="0.2">
      <c r="A64" s="6"/>
    </row>
    <row r="65" spans="1:1" x14ac:dyDescent="0.2">
      <c r="A65" s="6"/>
    </row>
    <row r="66" spans="1:1" x14ac:dyDescent="0.2">
      <c r="A66" s="6"/>
    </row>
    <row r="67" spans="1:1" x14ac:dyDescent="0.2">
      <c r="A67" s="6"/>
    </row>
    <row r="68" spans="1:1" x14ac:dyDescent="0.2">
      <c r="A68" s="6"/>
    </row>
    <row r="69" spans="1:1" x14ac:dyDescent="0.2">
      <c r="A69" s="6"/>
    </row>
    <row r="70" spans="1:1" x14ac:dyDescent="0.2">
      <c r="A7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4B7CC-CC08-3A4C-B36C-DFA8D57053A9}">
  <dimension ref="A1:S70"/>
  <sheetViews>
    <sheetView workbookViewId="0">
      <selection activeCell="F3" sqref="F3"/>
    </sheetView>
  </sheetViews>
  <sheetFormatPr baseColWidth="10" defaultRowHeight="16" x14ac:dyDescent="0.2"/>
  <cols>
    <col min="1" max="1" width="10.5" bestFit="1" customWidth="1"/>
    <col min="2" max="2" width="14.83203125" customWidth="1"/>
    <col min="3" max="3" width="5" customWidth="1"/>
    <col min="4" max="4" width="15" bestFit="1" customWidth="1"/>
    <col min="5" max="5" width="16.83203125" bestFit="1" customWidth="1"/>
    <col min="6" max="6" width="26.6640625" bestFit="1" customWidth="1"/>
    <col min="7" max="7" width="5" customWidth="1"/>
    <col min="8" max="8" width="32.6640625" customWidth="1"/>
    <col min="9" max="9" width="31.1640625" bestFit="1" customWidth="1"/>
    <col min="10" max="10" width="5" customWidth="1"/>
    <col min="11" max="11" width="23.6640625" bestFit="1" customWidth="1"/>
    <col min="12" max="12" width="27.6640625" bestFit="1" customWidth="1"/>
    <col min="13" max="13" width="36.1640625" bestFit="1" customWidth="1"/>
  </cols>
  <sheetData>
    <row r="1" spans="1:19" x14ac:dyDescent="0.2">
      <c r="A1" s="2" t="s">
        <v>0</v>
      </c>
      <c r="B1" s="7" t="s">
        <v>40</v>
      </c>
      <c r="C1" s="7"/>
      <c r="H1" s="8" t="s">
        <v>33</v>
      </c>
      <c r="I1" s="8"/>
      <c r="J1" s="8"/>
      <c r="K1" s="2"/>
      <c r="L1" s="2"/>
      <c r="P1" s="1"/>
      <c r="Q1" s="1"/>
      <c r="R1" s="1"/>
      <c r="S1" s="1"/>
    </row>
    <row r="3" spans="1:19" x14ac:dyDescent="0.2">
      <c r="A3" s="3" t="s">
        <v>1</v>
      </c>
      <c r="B3" s="3" t="s">
        <v>29</v>
      </c>
      <c r="C3" s="3"/>
      <c r="D3" s="3" t="s">
        <v>30</v>
      </c>
      <c r="E3" s="3" t="s">
        <v>45</v>
      </c>
      <c r="F3" s="3" t="s">
        <v>50</v>
      </c>
      <c r="G3" s="3"/>
      <c r="H3" s="3" t="s">
        <v>46</v>
      </c>
      <c r="I3" s="3" t="s">
        <v>47</v>
      </c>
      <c r="J3" s="3"/>
      <c r="K3" s="3" t="s">
        <v>31</v>
      </c>
      <c r="L3" s="3" t="s">
        <v>48</v>
      </c>
      <c r="M3" s="3" t="s">
        <v>49</v>
      </c>
    </row>
    <row r="4" spans="1:19" x14ac:dyDescent="0.2">
      <c r="A4" s="4"/>
      <c r="B4" s="4" t="s">
        <v>34</v>
      </c>
      <c r="C4" s="4"/>
      <c r="D4" s="4" t="s">
        <v>32</v>
      </c>
      <c r="E4" s="4" t="s">
        <v>32</v>
      </c>
      <c r="F4" s="4" t="s">
        <v>32</v>
      </c>
      <c r="G4" s="4"/>
      <c r="H4" s="4" t="s">
        <v>32</v>
      </c>
      <c r="I4" s="4" t="s">
        <v>32</v>
      </c>
      <c r="J4" s="4"/>
      <c r="K4" s="4" t="s">
        <v>35</v>
      </c>
      <c r="L4" s="4" t="s">
        <v>41</v>
      </c>
      <c r="M4" s="4" t="s">
        <v>42</v>
      </c>
    </row>
    <row r="5" spans="1:19" x14ac:dyDescent="0.2">
      <c r="A5" s="3" t="s">
        <v>44</v>
      </c>
    </row>
    <row r="6" spans="1:19" x14ac:dyDescent="0.2">
      <c r="A6" s="9" t="s">
        <v>2</v>
      </c>
      <c r="B6" s="5">
        <v>0</v>
      </c>
      <c r="C6" s="5"/>
      <c r="D6" s="5">
        <v>0.1</v>
      </c>
      <c r="E6" s="5">
        <v>0.1</v>
      </c>
      <c r="F6" s="5">
        <v>0.1</v>
      </c>
      <c r="G6" s="5"/>
      <c r="H6" s="5">
        <f>D6-F6</f>
        <v>0</v>
      </c>
      <c r="I6" s="5">
        <f>E6-F6</f>
        <v>0</v>
      </c>
      <c r="J6" s="5"/>
      <c r="K6" s="5">
        <f>B6+D6</f>
        <v>0.1</v>
      </c>
      <c r="L6" s="5">
        <f>B6+E6</f>
        <v>0.1</v>
      </c>
      <c r="M6" s="5">
        <f>B6+F6</f>
        <v>0.1</v>
      </c>
    </row>
    <row r="7" spans="1:19" x14ac:dyDescent="0.2">
      <c r="A7" s="9"/>
      <c r="B7" s="5"/>
      <c r="C7" s="5"/>
      <c r="G7" s="5"/>
      <c r="H7" s="5"/>
      <c r="I7" s="5"/>
      <c r="J7" s="5"/>
      <c r="K7" s="5"/>
      <c r="L7" s="5"/>
      <c r="M7" s="5"/>
    </row>
    <row r="8" spans="1:19" x14ac:dyDescent="0.2">
      <c r="A8" s="9"/>
      <c r="B8" s="5"/>
      <c r="C8" s="5"/>
      <c r="G8" s="5"/>
      <c r="H8" s="5"/>
      <c r="I8" s="5"/>
      <c r="J8" s="5"/>
      <c r="K8" s="5"/>
      <c r="L8" s="5"/>
      <c r="M8" s="5"/>
    </row>
    <row r="9" spans="1:19" s="7" customFormat="1" x14ac:dyDescent="0.2">
      <c r="A9" s="10"/>
      <c r="B9" s="10"/>
      <c r="C9" s="10"/>
      <c r="D9" s="2"/>
      <c r="E9" s="2"/>
      <c r="F9" s="2"/>
      <c r="G9" s="10"/>
      <c r="H9" s="10"/>
      <c r="I9" s="10"/>
      <c r="J9" s="10"/>
      <c r="K9" s="10"/>
      <c r="L9" s="10"/>
      <c r="M9" s="10"/>
      <c r="N9" s="2"/>
    </row>
    <row r="10" spans="1:19" x14ac:dyDescent="0.2">
      <c r="A10" s="6"/>
      <c r="B10" s="6"/>
      <c r="C10" s="6"/>
      <c r="D10" s="8"/>
      <c r="E10" s="8"/>
      <c r="F10" s="8"/>
      <c r="G10" s="6"/>
      <c r="H10" s="6"/>
      <c r="I10" s="6"/>
      <c r="J10" s="6"/>
      <c r="K10" s="6"/>
      <c r="L10" s="6"/>
      <c r="M10" s="6"/>
      <c r="N10" s="8"/>
    </row>
    <row r="11" spans="1:19" s="7" customFormat="1" x14ac:dyDescent="0.2">
      <c r="A11" s="10"/>
      <c r="B11" s="10"/>
      <c r="C11" s="10"/>
      <c r="D11" s="2"/>
      <c r="E11" s="2"/>
      <c r="F11" s="2"/>
      <c r="G11" s="10"/>
      <c r="H11" s="10"/>
      <c r="I11" s="10"/>
      <c r="J11" s="10"/>
      <c r="K11" s="10"/>
      <c r="L11" s="10"/>
      <c r="M11" s="10"/>
      <c r="N11" s="2"/>
    </row>
    <row r="12" spans="1:19" x14ac:dyDescent="0.2">
      <c r="A12" s="6"/>
      <c r="B12" s="6"/>
      <c r="C12" s="6"/>
      <c r="D12" s="8"/>
      <c r="E12" s="8"/>
      <c r="F12" s="8"/>
      <c r="G12" s="6"/>
      <c r="H12" s="6"/>
      <c r="I12" s="6"/>
      <c r="J12" s="6"/>
      <c r="K12" s="6"/>
      <c r="L12" s="6"/>
      <c r="M12" s="6"/>
      <c r="N12" s="8"/>
    </row>
    <row r="13" spans="1:19" s="7" customFormat="1" x14ac:dyDescent="0.2">
      <c r="A13" s="10"/>
      <c r="B13" s="10"/>
      <c r="C13" s="10"/>
      <c r="D13" s="2"/>
      <c r="E13" s="2"/>
      <c r="F13" s="2"/>
      <c r="G13" s="10"/>
      <c r="H13" s="10"/>
      <c r="I13" s="10"/>
      <c r="J13" s="10"/>
      <c r="K13" s="10"/>
      <c r="L13" s="10"/>
      <c r="M13" s="10"/>
      <c r="N13" s="2"/>
    </row>
    <row r="14" spans="1:19" s="7" customFormat="1" x14ac:dyDescent="0.2">
      <c r="A14" s="10"/>
      <c r="B14" s="10"/>
      <c r="C14" s="10"/>
      <c r="D14" s="2"/>
      <c r="E14" s="2"/>
      <c r="F14" s="2"/>
      <c r="G14" s="10"/>
      <c r="H14" s="10"/>
      <c r="I14" s="10"/>
      <c r="J14" s="10"/>
      <c r="K14" s="10"/>
      <c r="L14" s="10"/>
      <c r="M14" s="10"/>
      <c r="N14" s="2"/>
    </row>
    <row r="15" spans="1:19" s="7" customFormat="1" x14ac:dyDescent="0.2">
      <c r="A15" s="10"/>
      <c r="B15" s="10"/>
      <c r="C15" s="10"/>
      <c r="D15" s="2"/>
      <c r="E15" s="2"/>
      <c r="F15" s="2"/>
      <c r="G15" s="10"/>
      <c r="H15" s="10"/>
      <c r="I15" s="10"/>
      <c r="J15" s="10"/>
      <c r="K15" s="10"/>
      <c r="L15" s="10"/>
      <c r="M15" s="10"/>
      <c r="N15" s="2"/>
    </row>
    <row r="16" spans="1:19" s="7" customFormat="1" x14ac:dyDescent="0.2">
      <c r="A16" s="10"/>
      <c r="B16" s="10"/>
      <c r="C16" s="10"/>
      <c r="D16" s="2"/>
      <c r="E16" s="2"/>
      <c r="F16" s="2"/>
      <c r="G16" s="10"/>
      <c r="H16" s="10"/>
      <c r="I16" s="10"/>
      <c r="J16" s="10"/>
      <c r="K16" s="10"/>
      <c r="L16" s="10"/>
      <c r="M16" s="10"/>
      <c r="N16" s="2"/>
    </row>
    <row r="17" spans="1:14" s="7" customFormat="1" x14ac:dyDescent="0.2">
      <c r="A17" s="10"/>
      <c r="B17" s="10"/>
      <c r="C17" s="10"/>
      <c r="D17" s="2"/>
      <c r="E17" s="2"/>
      <c r="F17" s="2"/>
      <c r="G17" s="10"/>
      <c r="H17" s="10"/>
      <c r="I17" s="10"/>
      <c r="J17" s="10"/>
      <c r="K17" s="10"/>
      <c r="L17" s="10"/>
      <c r="M17" s="10"/>
      <c r="N17" s="2"/>
    </row>
    <row r="18" spans="1:14" x14ac:dyDescent="0.2">
      <c r="A18" s="6"/>
      <c r="B18" s="6"/>
      <c r="C18" s="6"/>
      <c r="D18" s="8"/>
      <c r="E18" s="8"/>
      <c r="F18" s="8"/>
      <c r="G18" s="6"/>
      <c r="H18" s="6"/>
      <c r="I18" s="6"/>
      <c r="J18" s="6"/>
      <c r="K18" s="6"/>
      <c r="L18" s="6"/>
      <c r="M18" s="6"/>
      <c r="N18" s="8"/>
    </row>
    <row r="19" spans="1:14" x14ac:dyDescent="0.2">
      <c r="A19" s="6"/>
      <c r="B19" s="6"/>
      <c r="C19" s="6"/>
      <c r="D19" s="8"/>
      <c r="E19" s="8"/>
      <c r="F19" s="8"/>
      <c r="G19" s="6"/>
      <c r="H19" s="6"/>
      <c r="I19" s="6"/>
      <c r="J19" s="6"/>
      <c r="K19" s="6"/>
      <c r="L19" s="6"/>
      <c r="M19" s="6"/>
      <c r="N19" s="8"/>
    </row>
    <row r="20" spans="1:14" s="7" customFormat="1" x14ac:dyDescent="0.2">
      <c r="A20" s="10"/>
      <c r="B20" s="10"/>
      <c r="C20" s="10"/>
      <c r="D20" s="2"/>
      <c r="E20" s="2"/>
      <c r="F20" s="2"/>
      <c r="G20" s="10"/>
      <c r="H20" s="10"/>
      <c r="I20" s="10"/>
      <c r="J20" s="10"/>
      <c r="K20" s="10"/>
      <c r="L20" s="10"/>
      <c r="M20" s="10"/>
      <c r="N20" s="2"/>
    </row>
    <row r="21" spans="1:14" x14ac:dyDescent="0.2">
      <c r="A21" s="6"/>
      <c r="B21" s="6"/>
      <c r="C21" s="6"/>
      <c r="D21" s="8"/>
      <c r="E21" s="8"/>
      <c r="F21" s="8"/>
      <c r="G21" s="6"/>
      <c r="H21" s="6"/>
      <c r="I21" s="6"/>
      <c r="J21" s="6"/>
      <c r="K21" s="6"/>
      <c r="L21" s="6"/>
      <c r="M21" s="6"/>
      <c r="N21" s="8"/>
    </row>
    <row r="22" spans="1:14" x14ac:dyDescent="0.2">
      <c r="A22" s="6"/>
      <c r="B22" s="6"/>
      <c r="C22" s="6"/>
      <c r="D22" s="8"/>
      <c r="E22" s="8"/>
      <c r="F22" s="8"/>
      <c r="G22" s="6"/>
      <c r="H22" s="6"/>
      <c r="I22" s="6"/>
      <c r="J22" s="6"/>
      <c r="K22" s="6"/>
      <c r="L22" s="6"/>
      <c r="M22" s="6"/>
      <c r="N22" s="8"/>
    </row>
    <row r="23" spans="1:14" x14ac:dyDescent="0.2">
      <c r="A23" s="6"/>
      <c r="B23" s="6"/>
      <c r="C23" s="6"/>
      <c r="D23" s="8"/>
      <c r="E23" s="8"/>
      <c r="F23" s="8"/>
      <c r="G23" s="6"/>
      <c r="H23" s="6"/>
      <c r="I23" s="6"/>
      <c r="J23" s="6"/>
      <c r="K23" s="6"/>
      <c r="L23" s="6"/>
      <c r="M23" s="6"/>
      <c r="N23" s="8"/>
    </row>
    <row r="24" spans="1:14" x14ac:dyDescent="0.2">
      <c r="A24" s="6"/>
      <c r="B24" s="6"/>
      <c r="C24" s="6"/>
      <c r="D24" s="8"/>
      <c r="E24" s="8"/>
      <c r="F24" s="8"/>
      <c r="G24" s="6"/>
      <c r="H24" s="6"/>
      <c r="I24" s="6"/>
      <c r="J24" s="6"/>
      <c r="K24" s="6"/>
      <c r="L24" s="6"/>
      <c r="M24" s="6"/>
      <c r="N24" s="8"/>
    </row>
    <row r="25" spans="1:14" x14ac:dyDescent="0.2">
      <c r="A25" s="6"/>
      <c r="B25" s="6"/>
      <c r="C25" s="6"/>
      <c r="D25" s="8"/>
      <c r="E25" s="8"/>
      <c r="F25" s="8"/>
      <c r="G25" s="6"/>
      <c r="H25" s="6"/>
      <c r="I25" s="6"/>
      <c r="J25" s="6"/>
      <c r="K25" s="6"/>
      <c r="L25" s="6"/>
      <c r="M25" s="6"/>
      <c r="N25" s="8"/>
    </row>
    <row r="26" spans="1:14" x14ac:dyDescent="0.2">
      <c r="A26" s="6"/>
      <c r="B26" s="6"/>
      <c r="C26" s="6"/>
      <c r="D26" s="8"/>
      <c r="E26" s="8"/>
      <c r="F26" s="8"/>
      <c r="G26" s="6"/>
      <c r="H26" s="6"/>
      <c r="I26" s="6"/>
      <c r="J26" s="6"/>
      <c r="K26" s="6"/>
      <c r="L26" s="6"/>
      <c r="M26" s="6"/>
      <c r="N26" s="8"/>
    </row>
    <row r="27" spans="1:14" x14ac:dyDescent="0.2">
      <c r="A27" s="6"/>
      <c r="B27" s="6"/>
      <c r="C27" s="6"/>
      <c r="D27" s="8"/>
      <c r="E27" s="8"/>
      <c r="F27" s="8"/>
      <c r="G27" s="6"/>
      <c r="H27" s="6"/>
      <c r="I27" s="6"/>
      <c r="J27" s="6"/>
      <c r="K27" s="6"/>
      <c r="L27" s="6"/>
      <c r="M27" s="6"/>
      <c r="N27" s="8"/>
    </row>
    <row r="28" spans="1:14" x14ac:dyDescent="0.2">
      <c r="A28" s="6"/>
      <c r="B28" s="6"/>
      <c r="C28" s="6"/>
      <c r="D28" s="8"/>
      <c r="E28" s="8"/>
      <c r="F28" s="8"/>
      <c r="G28" s="6"/>
      <c r="H28" s="6"/>
      <c r="I28" s="6"/>
      <c r="J28" s="6"/>
      <c r="K28" s="6"/>
      <c r="L28" s="6"/>
      <c r="M28" s="6"/>
      <c r="N28" s="8"/>
    </row>
    <row r="29" spans="1:14" x14ac:dyDescent="0.2">
      <c r="A29" s="6"/>
      <c r="B29" s="6"/>
      <c r="C29" s="6"/>
      <c r="D29" s="8"/>
      <c r="E29" s="8"/>
      <c r="F29" s="8"/>
      <c r="G29" s="6"/>
      <c r="H29" s="6"/>
      <c r="I29" s="6"/>
      <c r="J29" s="6"/>
      <c r="K29" s="6"/>
      <c r="L29" s="6"/>
      <c r="M29" s="6"/>
      <c r="N29" s="8"/>
    </row>
    <row r="30" spans="1:14" x14ac:dyDescent="0.2">
      <c r="A30" s="6"/>
      <c r="B30" s="6"/>
      <c r="C30" s="6"/>
      <c r="D30" s="8"/>
      <c r="E30" s="8"/>
      <c r="F30" s="8"/>
      <c r="G30" s="6"/>
      <c r="H30" s="6"/>
      <c r="I30" s="6"/>
      <c r="J30" s="6"/>
      <c r="K30" s="6"/>
      <c r="L30" s="6"/>
      <c r="M30" s="6"/>
      <c r="N30" s="8"/>
    </row>
    <row r="31" spans="1:14" x14ac:dyDescent="0.2">
      <c r="A31" s="6"/>
      <c r="B31" s="6"/>
      <c r="C31" s="6"/>
      <c r="D31" s="8"/>
      <c r="E31" s="8"/>
      <c r="F31" s="8"/>
      <c r="G31" s="6"/>
      <c r="H31" s="6"/>
      <c r="I31" s="6"/>
      <c r="J31" s="6"/>
      <c r="K31" s="6"/>
      <c r="L31" s="6"/>
      <c r="M31" s="6"/>
      <c r="N31" s="8"/>
    </row>
    <row r="32" spans="1:14" x14ac:dyDescent="0.2">
      <c r="A32" s="6"/>
      <c r="B32" s="6"/>
      <c r="C32" s="6"/>
      <c r="D32" s="8"/>
      <c r="E32" s="8"/>
      <c r="F32" s="8"/>
      <c r="G32" s="6"/>
      <c r="H32" s="6"/>
      <c r="I32" s="6"/>
      <c r="J32" s="6"/>
      <c r="K32" s="6"/>
      <c r="L32" s="6"/>
      <c r="M32" s="6"/>
      <c r="N32" s="8"/>
    </row>
    <row r="33" spans="1:14" x14ac:dyDescent="0.2">
      <c r="A33" s="6"/>
      <c r="B33" s="6"/>
      <c r="C33" s="6"/>
      <c r="D33" s="8"/>
      <c r="E33" s="8"/>
      <c r="F33" s="8"/>
      <c r="G33" s="6"/>
      <c r="H33" s="6"/>
      <c r="I33" s="6"/>
      <c r="J33" s="6"/>
      <c r="K33" s="6"/>
      <c r="L33" s="6"/>
      <c r="M33" s="6"/>
      <c r="N33" s="8"/>
    </row>
    <row r="34" spans="1:14" x14ac:dyDescent="0.2">
      <c r="A34" s="6"/>
      <c r="B34" s="6"/>
      <c r="C34" s="6"/>
      <c r="D34" s="8"/>
      <c r="E34" s="8"/>
      <c r="F34" s="8"/>
      <c r="G34" s="6"/>
      <c r="H34" s="6"/>
      <c r="I34" s="6"/>
      <c r="J34" s="6"/>
      <c r="K34" s="6"/>
      <c r="L34" s="6"/>
      <c r="M34" s="6"/>
      <c r="N34" s="8"/>
    </row>
    <row r="35" spans="1:14" x14ac:dyDescent="0.2">
      <c r="A35" s="6"/>
      <c r="B35" s="6"/>
      <c r="C35" s="6"/>
      <c r="D35" s="8"/>
      <c r="E35" s="8"/>
      <c r="F35" s="8"/>
      <c r="G35" s="6"/>
      <c r="H35" s="6"/>
      <c r="I35" s="6"/>
      <c r="J35" s="6"/>
      <c r="K35" s="6"/>
      <c r="L35" s="6"/>
      <c r="M35" s="6"/>
      <c r="N35" s="8"/>
    </row>
    <row r="36" spans="1:14" x14ac:dyDescent="0.2">
      <c r="A36" s="6"/>
    </row>
    <row r="37" spans="1:14" x14ac:dyDescent="0.2">
      <c r="A37" s="6"/>
    </row>
    <row r="38" spans="1:14" x14ac:dyDescent="0.2">
      <c r="A38" s="6"/>
    </row>
    <row r="39" spans="1:14" x14ac:dyDescent="0.2">
      <c r="A39" s="6"/>
    </row>
    <row r="40" spans="1:14" x14ac:dyDescent="0.2">
      <c r="A40" s="6"/>
    </row>
    <row r="41" spans="1:14" x14ac:dyDescent="0.2">
      <c r="A41" s="6"/>
    </row>
    <row r="42" spans="1:14" x14ac:dyDescent="0.2">
      <c r="A42" s="6"/>
    </row>
    <row r="43" spans="1:14" x14ac:dyDescent="0.2">
      <c r="A43" s="6"/>
    </row>
    <row r="44" spans="1:14" x14ac:dyDescent="0.2">
      <c r="A44" s="6"/>
    </row>
    <row r="45" spans="1:14" x14ac:dyDescent="0.2">
      <c r="A45" s="6"/>
    </row>
    <row r="46" spans="1:14" x14ac:dyDescent="0.2">
      <c r="A46" s="6"/>
    </row>
    <row r="47" spans="1:14" x14ac:dyDescent="0.2">
      <c r="A47" s="6"/>
    </row>
    <row r="48" spans="1:14" x14ac:dyDescent="0.2">
      <c r="A48" s="6"/>
    </row>
    <row r="49" spans="1:1" x14ac:dyDescent="0.2">
      <c r="A49" s="6"/>
    </row>
    <row r="50" spans="1:1" x14ac:dyDescent="0.2">
      <c r="A50" s="6"/>
    </row>
    <row r="51" spans="1:1" x14ac:dyDescent="0.2">
      <c r="A51" s="6"/>
    </row>
    <row r="52" spans="1:1" x14ac:dyDescent="0.2">
      <c r="A52" s="6"/>
    </row>
    <row r="53" spans="1:1" x14ac:dyDescent="0.2">
      <c r="A53" s="6"/>
    </row>
    <row r="54" spans="1:1" x14ac:dyDescent="0.2">
      <c r="A54" s="6"/>
    </row>
    <row r="55" spans="1:1" x14ac:dyDescent="0.2">
      <c r="A55" s="6"/>
    </row>
    <row r="56" spans="1:1" x14ac:dyDescent="0.2">
      <c r="A56" s="6"/>
    </row>
    <row r="57" spans="1:1" x14ac:dyDescent="0.2">
      <c r="A57" s="6"/>
    </row>
    <row r="58" spans="1:1" x14ac:dyDescent="0.2">
      <c r="A58" s="6"/>
    </row>
    <row r="59" spans="1:1" x14ac:dyDescent="0.2">
      <c r="A59" s="6"/>
    </row>
    <row r="60" spans="1:1" x14ac:dyDescent="0.2">
      <c r="A60" s="6"/>
    </row>
    <row r="61" spans="1:1" x14ac:dyDescent="0.2">
      <c r="A61" s="6"/>
    </row>
    <row r="62" spans="1:1" x14ac:dyDescent="0.2">
      <c r="A62" s="6"/>
    </row>
    <row r="63" spans="1:1" x14ac:dyDescent="0.2">
      <c r="A63" s="6"/>
    </row>
    <row r="64" spans="1:1" x14ac:dyDescent="0.2">
      <c r="A64" s="6"/>
    </row>
    <row r="65" spans="1:1" x14ac:dyDescent="0.2">
      <c r="A65" s="6"/>
    </row>
    <row r="66" spans="1:1" x14ac:dyDescent="0.2">
      <c r="A66" s="6"/>
    </row>
    <row r="67" spans="1:1" x14ac:dyDescent="0.2">
      <c r="A67" s="6"/>
    </row>
    <row r="68" spans="1:1" x14ac:dyDescent="0.2">
      <c r="A68" s="6"/>
    </row>
    <row r="69" spans="1:1" x14ac:dyDescent="0.2">
      <c r="A69" s="6"/>
    </row>
    <row r="70" spans="1:1" x14ac:dyDescent="0.2">
      <c r="A7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Revised offsets Hole 1264A</vt:lpstr>
      <vt:lpstr>Revised offsets Hole 1264B</vt:lpstr>
      <vt:lpstr>Revised offsets Hole 1264C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Joy Drury</dc:creator>
  <cp:lastModifiedBy>Anna Joy Drury</cp:lastModifiedBy>
  <dcterms:created xsi:type="dcterms:W3CDTF">2020-06-24T11:26:38Z</dcterms:created>
  <dcterms:modified xsi:type="dcterms:W3CDTF">2021-07-02T13:41:43Z</dcterms:modified>
</cp:coreProperties>
</file>